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Отчет об исполнении бюджета ГР" sheetId="1" r:id="rId1"/>
  </sheets>
  <definedNames>
    <definedName name="LAST_CELL" localSheetId="0">'Отчет об исполнении бюджета ГР'!$FJ$124</definedName>
  </definedNames>
  <calcPr fullCalcOnLoad="1"/>
</workbook>
</file>

<file path=xl/sharedStrings.xml><?xml version="1.0" encoding="utf-8"?>
<sst xmlns="http://schemas.openxmlformats.org/spreadsheetml/2006/main" count="241" uniqueCount="191">
  <si>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</si>
  <si>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</si>
  <si>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</si>
  <si>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</si>
  <si>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</si>
  <si>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</si>
  <si>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</si>
  <si>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</si>
  <si>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</si>
  <si>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</si>
  <si>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</si>
  <si>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</si>
  <si>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</si>
  <si>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</si>
  <si>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</si>
  <si>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</si>
  <si>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01.01.2023 г.</t>
  </si>
  <si>
    <t>23.01.2023</t>
  </si>
  <si>
    <t>Исполком Сунчелеевского СП</t>
  </si>
  <si>
    <t>бюджет Сунчелеевского сельского поселения Аксубаевского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</si>
  <si>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</si>
  <si>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</si>
  <si>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</si>
  <si>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</si>
  <si>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</si>
  <si>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</si>
  <si>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</si>
  <si>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</si>
  <si>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</si>
  <si>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</si>
  <si>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</si>
  <si>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</si>
  <si>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</si>
  <si>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</si>
  <si>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</si>
  <si>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</si>
  <si>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</si>
  <si>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00010102010012100110111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</si>
  <si>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</si>
  <si>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</si>
  <si>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</si>
  <si>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00010102030012100110111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</si>
  <si>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</si>
  <si>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00010503010011000110111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</si>
  <si>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</si>
  <si>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00010503010013000110111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</si>
  <si>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</si>
  <si>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</si>
  <si>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</si>
  <si>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00010601030102100110111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</si>
  <si>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</si>
  <si>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</si>
  <si>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</si>
  <si>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00010606033102100110111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</si>
  <si>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</si>
  <si>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</si>
  <si>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</si>
  <si>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00010606043102100110111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</si>
  <si>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(перерасчеты)</t>
  </si>
  <si>
    <t>00010804020011000110112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</si>
  <si>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</si>
  <si>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00011105035100000120121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</si>
  <si>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</si>
  <si>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00011302065100000130134</t>
  </si>
  <si>
    <t>Средства самообложения граждан, зачисляемые в бюджеты сельских поселений</t>
  </si>
  <si>
    <t>00011714030100000150155</t>
  </si>
  <si>
    <t>Дотации бюджетам сельских поселений на выравнивание бюджетной обеспеченности</t>
  </si>
  <si>
    <t>00020216001100000150151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</si>
  <si>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</si>
  <si>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00020235118100000150151</t>
  </si>
  <si>
    <t>Прочие межбюджетные трансферты, передаваемые бюджетам сельских поселений</t>
  </si>
  <si>
    <t>00020249999100000150151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</si>
  <si>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</si>
  <si>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</si>
  <si>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</si>
  <si>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</si>
  <si>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</si>
  <si>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</si>
  <si>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</si>
  <si>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</si>
  <si>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</si>
  <si>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</si>
  <si>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</si>
  <si>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</si>
  <si>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</si>
  <si>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Социальные пособия и компенсации персоналу в денежной форме</t>
  </si>
  <si>
    <t>00001029900002030121266</t>
  </si>
  <si>
    <t>Начисления на выплаты по оплате труда</t>
  </si>
  <si>
    <t>00001029900002030129213</t>
  </si>
  <si>
    <t>00001049900002040121211</t>
  </si>
  <si>
    <t>00001049900002040129213</t>
  </si>
  <si>
    <t>Услуги связи</t>
  </si>
  <si>
    <t>00001049900002040244221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</si>
  <si>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</si>
  <si>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</si>
  <si>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</si>
  <si>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</si>
  <si>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</si>
  <si>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</si>
  <si>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</si>
  <si>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</si>
  <si>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Коммунальные услуги</t>
  </si>
  <si>
    <t>00001049900002040247223</t>
  </si>
  <si>
    <t>Налоги, пошлины и сборы</t>
  </si>
  <si>
    <t>00001049900002040852291</t>
  </si>
  <si>
    <t>Перечисления другим бюджетам бюджетной системы Российской Федерации</t>
  </si>
  <si>
    <t>00001069900025600540251</t>
  </si>
  <si>
    <t>Расходы</t>
  </si>
  <si>
    <t>00001119900007411870200</t>
  </si>
  <si>
    <t>00001139900002950851291</t>
  </si>
  <si>
    <t>Штрафы за нарушение законодательства о налогах и сборах, законодательства о страховых взносах</t>
  </si>
  <si>
    <t>00001139900009230853292</t>
  </si>
  <si>
    <t>Иные выплаты текущего характера организациям</t>
  </si>
  <si>
    <t>00001139900009230853297</t>
  </si>
  <si>
    <t>00001139900029900111211</t>
  </si>
  <si>
    <t>00001139900029900119213</t>
  </si>
  <si>
    <t>00001139900029900244221</t>
  </si>
  <si>
    <t>00001139900029900244225</t>
  </si>
  <si>
    <t>00001139900029900244226</t>
  </si>
  <si>
    <t>Увеличение стоимости прочих материальных запасов</t>
  </si>
  <si>
    <t>00001139900029900244346</t>
  </si>
  <si>
    <t>00002039900051180121211</t>
  </si>
  <si>
    <t>00002039900051180129213</t>
  </si>
  <si>
    <t>00002039900051180244346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</si>
  <si>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</si>
  <si>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00004051420673250812246</t>
  </si>
  <si>
    <t>0000409Б100078020244343</t>
  </si>
  <si>
    <t>Увеличение стоимости строительных материалов</t>
  </si>
  <si>
    <t>0000409Б100078020244344</t>
  </si>
  <si>
    <t>0000502Ж100075050244225</t>
  </si>
  <si>
    <t>0000502Ж100075050244226</t>
  </si>
  <si>
    <t>Увеличение стоимости основных средств</t>
  </si>
  <si>
    <t>0000502Ж100075050244310</t>
  </si>
  <si>
    <t>0000502Ж100075050247223</t>
  </si>
  <si>
    <t>0000503Б100078010244225</t>
  </si>
  <si>
    <t>0000503Б100078010247223</t>
  </si>
  <si>
    <t>0000503Б100078050244223</t>
  </si>
  <si>
    <t>0000503Б100078050244227</t>
  </si>
  <si>
    <t>0000503Б100078050244310</t>
  </si>
  <si>
    <t>0000503Б100078050244343</t>
  </si>
  <si>
    <t>0000503Б100078050244344</t>
  </si>
  <si>
    <t>0000503Б100078050244346</t>
  </si>
  <si>
    <t>0000503Б100078050852291</t>
  </si>
  <si>
    <t>00008010840144091111211</t>
  </si>
  <si>
    <t>00008010840144091111266</t>
  </si>
  <si>
    <t>00008010840144091119213</t>
  </si>
  <si>
    <t>00008010840144091244225</t>
  </si>
  <si>
    <t>00008010840144091247223</t>
  </si>
  <si>
    <t>Пособия по социальной помощи населению в денежной форме</t>
  </si>
  <si>
    <t>00010019900049100321262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</si>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</sst>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</numFmts>
  <fonts count="41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Arial Cyr"/>
      <family val="0"/>
    </font>
    <font>
      <i/>
      <sz val="8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vertical="top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" fontId="2" fillId="0" borderId="20" xfId="0" applyNumberFormat="1" applyFont="1" applyBorder="1" applyAlignment="1" applyProtection="1">
      <alignment horizontal="right"/>
      <protection/>
    </xf>
    <xf numFmtId="4" fontId="2" fillId="0" borderId="21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49" fontId="2" fillId="0" borderId="24" xfId="0" applyNumberFormat="1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2" fillId="0" borderId="29" xfId="0" applyNumberFormat="1" applyFont="1" applyBorder="1" applyAlignment="1" applyProtection="1">
      <alignment horizontal="center"/>
      <protection/>
    </xf>
    <xf numFmtId="4" fontId="2" fillId="0" borderId="30" xfId="0" applyNumberFormat="1" applyFont="1" applyBorder="1" applyAlignment="1" applyProtection="1">
      <alignment horizontal="right"/>
      <protection/>
    </xf>
    <xf numFmtId="4" fontId="2" fillId="0" borderId="25" xfId="0" applyNumberFormat="1" applyFont="1" applyBorder="1" applyAlignment="1" applyProtection="1">
      <alignment horizontal="right"/>
      <protection/>
    </xf>
    <xf numFmtId="4" fontId="2" fillId="0" borderId="26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2" fillId="0" borderId="30" xfId="0" applyNumberFormat="1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 horizontal="left" indent="2"/>
      <protection/>
    </xf>
    <xf numFmtId="0" fontId="2" fillId="0" borderId="33" xfId="0" applyFont="1" applyBorder="1" applyAlignment="1" applyProtection="1">
      <alignment horizontal="left" indent="2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 horizontal="right"/>
      <protection/>
    </xf>
    <xf numFmtId="4" fontId="3" fillId="0" borderId="11" xfId="0" applyNumberFormat="1" applyFont="1" applyBorder="1" applyAlignment="1" applyProtection="1">
      <alignment horizontal="right"/>
      <protection/>
    </xf>
    <xf numFmtId="4" fontId="3" fillId="0" borderId="35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 wrapText="1"/>
      <protection/>
    </xf>
    <xf numFmtId="0" fontId="2" fillId="0" borderId="23" xfId="0" applyFont="1" applyBorder="1" applyAlignment="1" applyProtection="1">
      <alignment horizontal="left" wrapText="1"/>
      <protection/>
    </xf>
    <xf numFmtId="4" fontId="2" fillId="0" borderId="37" xfId="0" applyNumberFormat="1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wrapText="1"/>
      <protection/>
    </xf>
    <xf numFmtId="0" fontId="2" fillId="0" borderId="40" xfId="0" applyFont="1" applyBorder="1" applyAlignment="1" applyProtection="1">
      <alignment wrapText="1"/>
      <protection/>
    </xf>
    <xf numFmtId="49" fontId="2" fillId="0" borderId="41" xfId="0" applyNumberFormat="1" applyFont="1" applyBorder="1" applyAlignment="1" applyProtection="1">
      <alignment horizontal="center"/>
      <protection/>
    </xf>
    <xf numFmtId="49" fontId="2" fillId="0" borderId="42" xfId="0" applyNumberFormat="1" applyFont="1" applyBorder="1" applyAlignment="1" applyProtection="1">
      <alignment horizontal="center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center"/>
      <protection/>
    </xf>
    <xf numFmtId="49" fontId="2" fillId="0" borderId="45" xfId="0" applyNumberFormat="1" applyFont="1" applyBorder="1" applyAlignment="1" applyProtection="1">
      <alignment horizontal="center"/>
      <protection/>
    </xf>
    <xf numFmtId="4" fontId="2" fillId="0" borderId="42" xfId="0" applyNumberFormat="1" applyFont="1" applyBorder="1" applyAlignment="1" applyProtection="1">
      <alignment horizontal="right"/>
      <protection/>
    </xf>
    <xf numFmtId="4" fontId="2" fillId="0" borderId="46" xfId="0" applyNumberFormat="1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4" fontId="2" fillId="0" borderId="18" xfId="0" applyNumberFormat="1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wrapText="1"/>
      <protection/>
    </xf>
    <xf numFmtId="0" fontId="4" fillId="0" borderId="23" xfId="0" applyFont="1" applyBorder="1" applyAlignment="1" applyProtection="1">
      <alignment wrapText="1"/>
      <protection/>
    </xf>
    <xf numFmtId="0" fontId="2" fillId="0" borderId="39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180" fontId="4" fillId="0" borderId="22" xfId="0" applyNumberFormat="1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center"/>
      <protection/>
    </xf>
    <xf numFmtId="49" fontId="2" fillId="0" borderId="52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49" fontId="2" fillId="0" borderId="47" xfId="0" applyNumberFormat="1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25"/>
  <sheetViews>
    <sheetView tabSelected="1" zoomScalePageLayoutView="0" workbookViewId="0" topLeftCell="A109">
      <selection activeCell="BB96" sqref="BB96:BB101"/>
    </sheetView>
  </sheetViews>
  <sheetFormatPr defaultColWidth="9.140625" defaultRowHeight="11.25" customHeight="1"/>
  <cols>
    <col min="1" max="35" width="0.85546875" style="0" customWidth="1"/>
    <col min="36" max="36" width="2.140625" style="0" customWidth="1"/>
    <col min="37" max="53" width="0.85546875" style="0" customWidth="1"/>
    <col min="54" max="54" width="15.7109375" style="0" customWidth="1"/>
    <col min="55" max="139" width="0.85546875" style="0" customWidth="1"/>
    <col min="140" max="140" width="1.7109375" style="0" customWidth="1"/>
    <col min="141" max="166" width="0.85546875" style="0" customWidth="1"/>
  </cols>
  <sheetData>
    <row r="1" spans="1:166" ht="1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99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99" t="s">
        <v>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1"/>
      <c r="ES4" s="1"/>
      <c r="ET4" s="75" t="s">
        <v>4</v>
      </c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7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0" t="s">
        <v>6</v>
      </c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101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2" t="s">
        <v>16</v>
      </c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3" t="s">
        <v>17</v>
      </c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104"/>
    </row>
    <row r="7" spans="1:166" ht="15" customHeight="1">
      <c r="A7" s="105" t="s">
        <v>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"/>
      <c r="BD7" s="1"/>
      <c r="BE7" s="102" t="s">
        <v>18</v>
      </c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08"/>
    </row>
    <row r="8" spans="1:166" ht="15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"/>
      <c r="BD8" s="1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3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10"/>
    </row>
    <row r="9" spans="1:166" ht="1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3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10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3" t="s">
        <v>19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3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104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3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104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11">
        <v>383</v>
      </c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3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99" t="s">
        <v>20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84" t="s">
        <v>21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9"/>
      <c r="AN16" s="83" t="s">
        <v>22</v>
      </c>
      <c r="AO16" s="84"/>
      <c r="AP16" s="84"/>
      <c r="AQ16" s="84"/>
      <c r="AR16" s="84"/>
      <c r="AS16" s="89"/>
      <c r="AT16" s="83" t="s">
        <v>23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9"/>
      <c r="BJ16" s="83" t="s">
        <v>24</v>
      </c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9"/>
      <c r="CF16" s="80" t="s">
        <v>25</v>
      </c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2"/>
      <c r="ET16" s="83" t="s">
        <v>26</v>
      </c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5"/>
    </row>
    <row r="17" spans="1:166" ht="57.7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90"/>
      <c r="AN17" s="86"/>
      <c r="AO17" s="87"/>
      <c r="AP17" s="87"/>
      <c r="AQ17" s="87"/>
      <c r="AR17" s="87"/>
      <c r="AS17" s="90"/>
      <c r="AT17" s="86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90"/>
      <c r="BJ17" s="86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90"/>
      <c r="CF17" s="81" t="s">
        <v>27</v>
      </c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2"/>
      <c r="CW17" s="80" t="s">
        <v>28</v>
      </c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2"/>
      <c r="DN17" s="80" t="s">
        <v>29</v>
      </c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2"/>
      <c r="EE17" s="80" t="s">
        <v>30</v>
      </c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2"/>
      <c r="ET17" s="86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8"/>
    </row>
    <row r="18" spans="1:166" ht="12" customHeight="1">
      <c r="A18" s="73">
        <v>1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4"/>
      <c r="AN18" s="75">
        <v>2</v>
      </c>
      <c r="AO18" s="76"/>
      <c r="AP18" s="76"/>
      <c r="AQ18" s="76"/>
      <c r="AR18" s="76"/>
      <c r="AS18" s="77"/>
      <c r="AT18" s="75">
        <v>3</v>
      </c>
      <c r="AU18" s="76"/>
      <c r="AV18" s="76"/>
      <c r="AW18" s="76"/>
      <c r="AX18" s="76"/>
      <c r="AY18" s="76"/>
      <c r="AZ18" s="76"/>
      <c r="BA18" s="76"/>
      <c r="BB18" s="76"/>
      <c r="BC18" s="62"/>
      <c r="BD18" s="62"/>
      <c r="BE18" s="62"/>
      <c r="BF18" s="62"/>
      <c r="BG18" s="62"/>
      <c r="BH18" s="62"/>
      <c r="BI18" s="78"/>
      <c r="BJ18" s="75">
        <v>4</v>
      </c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7"/>
      <c r="CF18" s="75">
        <v>5</v>
      </c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7"/>
      <c r="CW18" s="75">
        <v>6</v>
      </c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7"/>
      <c r="DN18" s="75">
        <v>7</v>
      </c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7"/>
      <c r="EE18" s="75">
        <v>8</v>
      </c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7"/>
      <c r="ET18" s="61">
        <v>9</v>
      </c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3"/>
    </row>
    <row r="19" spans="1:166" ht="15" customHeight="1">
      <c r="A19" s="96" t="s">
        <v>31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66" t="s">
        <v>32</v>
      </c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8"/>
      <c r="BD19" s="69"/>
      <c r="BE19" s="69"/>
      <c r="BF19" s="69"/>
      <c r="BG19" s="69"/>
      <c r="BH19" s="69"/>
      <c r="BI19" s="70"/>
      <c r="BJ19" s="71">
        <v>4839724.67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>
        <v>4997417.05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>
        <f aca="true" t="shared" si="0" ref="EE19:EE39">CF19+CW19+DN19</f>
        <v>4997417.05</v>
      </c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>
        <f aca="true" t="shared" si="1" ref="ET19:ET39">BJ19-EE19</f>
        <v>-157692.3799999999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2"/>
    </row>
    <row r="20" spans="1:166" ht="15" customHeight="1">
      <c r="A20" s="31" t="s">
        <v>33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43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5"/>
      <c r="BD20" s="34"/>
      <c r="BE20" s="34"/>
      <c r="BF20" s="34"/>
      <c r="BG20" s="34"/>
      <c r="BH20" s="34"/>
      <c r="BI20" s="35"/>
      <c r="BJ20" s="28">
        <v>4839724.67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>
        <v>4997417.05</v>
      </c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39">
        <f t="shared" si="0"/>
        <v>4997417.05</v>
      </c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1"/>
      <c r="ET20" s="28">
        <f t="shared" si="1"/>
        <v>-157692.3799999999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9"/>
    </row>
    <row r="21" spans="1:166" ht="121.5" customHeight="1">
      <c r="A21" s="98" t="s">
        <v>34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5"/>
      <c r="AN21" s="43"/>
      <c r="AO21" s="44"/>
      <c r="AP21" s="44"/>
      <c r="AQ21" s="44"/>
      <c r="AR21" s="44"/>
      <c r="AS21" s="44"/>
      <c r="AT21" s="44" t="s">
        <v>35</v>
      </c>
      <c r="AU21" s="44"/>
      <c r="AV21" s="44"/>
      <c r="AW21" s="44"/>
      <c r="AX21" s="44"/>
      <c r="AY21" s="44"/>
      <c r="AZ21" s="44"/>
      <c r="BA21" s="44"/>
      <c r="BB21" s="44"/>
      <c r="BC21" s="45"/>
      <c r="BD21" s="34"/>
      <c r="BE21" s="34"/>
      <c r="BF21" s="34"/>
      <c r="BG21" s="34"/>
      <c r="BH21" s="34"/>
      <c r="BI21" s="35"/>
      <c r="BJ21" s="28">
        <v>175000</v>
      </c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>
        <v>200917.6</v>
      </c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39">
        <f t="shared" si="0"/>
        <v>200917.6</v>
      </c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1"/>
      <c r="ET21" s="28">
        <f t="shared" si="1"/>
        <v>-25917.600000000006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9"/>
    </row>
    <row r="22" spans="1:166" ht="96.75" customHeight="1">
      <c r="A22" s="98" t="s">
        <v>36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5"/>
      <c r="AN22" s="43"/>
      <c r="AO22" s="44"/>
      <c r="AP22" s="44"/>
      <c r="AQ22" s="44"/>
      <c r="AR22" s="44"/>
      <c r="AS22" s="44"/>
      <c r="AT22" s="44" t="s">
        <v>37</v>
      </c>
      <c r="AU22" s="44"/>
      <c r="AV22" s="44"/>
      <c r="AW22" s="44"/>
      <c r="AX22" s="44"/>
      <c r="AY22" s="44"/>
      <c r="AZ22" s="44"/>
      <c r="BA22" s="44"/>
      <c r="BB22" s="44"/>
      <c r="BC22" s="45"/>
      <c r="BD22" s="34"/>
      <c r="BE22" s="34"/>
      <c r="BF22" s="34"/>
      <c r="BG22" s="34"/>
      <c r="BH22" s="34"/>
      <c r="BI22" s="35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>
        <v>-6.75</v>
      </c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39">
        <f t="shared" si="0"/>
        <v>-6.75</v>
      </c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1"/>
      <c r="ET22" s="28">
        <f t="shared" si="1"/>
        <v>6.75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9"/>
    </row>
    <row r="23" spans="1:166" ht="84.75" customHeight="1">
      <c r="A23" s="94" t="s">
        <v>38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5"/>
      <c r="AN23" s="43"/>
      <c r="AO23" s="44"/>
      <c r="AP23" s="44"/>
      <c r="AQ23" s="44"/>
      <c r="AR23" s="44"/>
      <c r="AS23" s="44"/>
      <c r="AT23" s="44" t="s">
        <v>39</v>
      </c>
      <c r="AU23" s="44"/>
      <c r="AV23" s="44"/>
      <c r="AW23" s="44"/>
      <c r="AX23" s="44"/>
      <c r="AY23" s="44"/>
      <c r="AZ23" s="44"/>
      <c r="BA23" s="44"/>
      <c r="BB23" s="44"/>
      <c r="BC23" s="45"/>
      <c r="BD23" s="34"/>
      <c r="BE23" s="34"/>
      <c r="BF23" s="34"/>
      <c r="BG23" s="34"/>
      <c r="BH23" s="34"/>
      <c r="BI23" s="35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>
        <v>6304.36</v>
      </c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39">
        <f t="shared" si="0"/>
        <v>6304.36</v>
      </c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1"/>
      <c r="ET23" s="28">
        <f t="shared" si="1"/>
        <v>-6304.36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9"/>
    </row>
    <row r="24" spans="1:166" ht="60.75" customHeight="1">
      <c r="A24" s="94" t="s">
        <v>40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5"/>
      <c r="AN24" s="43"/>
      <c r="AO24" s="44"/>
      <c r="AP24" s="44"/>
      <c r="AQ24" s="44"/>
      <c r="AR24" s="44"/>
      <c r="AS24" s="44"/>
      <c r="AT24" s="44" t="s">
        <v>41</v>
      </c>
      <c r="AU24" s="44"/>
      <c r="AV24" s="44"/>
      <c r="AW24" s="44"/>
      <c r="AX24" s="44"/>
      <c r="AY24" s="44"/>
      <c r="AZ24" s="44"/>
      <c r="BA24" s="44"/>
      <c r="BB24" s="44"/>
      <c r="BC24" s="45"/>
      <c r="BD24" s="34"/>
      <c r="BE24" s="34"/>
      <c r="BF24" s="34"/>
      <c r="BG24" s="34"/>
      <c r="BH24" s="34"/>
      <c r="BI24" s="35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>
        <v>59.47</v>
      </c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39">
        <f t="shared" si="0"/>
        <v>59.47</v>
      </c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1"/>
      <c r="ET24" s="28">
        <f t="shared" si="1"/>
        <v>-59.47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9"/>
    </row>
    <row r="25" spans="1:166" ht="48" customHeight="1">
      <c r="A25" s="94" t="s">
        <v>42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5"/>
      <c r="AN25" s="43"/>
      <c r="AO25" s="44"/>
      <c r="AP25" s="44"/>
      <c r="AQ25" s="44"/>
      <c r="AR25" s="44"/>
      <c r="AS25" s="44"/>
      <c r="AT25" s="44" t="s">
        <v>43</v>
      </c>
      <c r="AU25" s="44"/>
      <c r="AV25" s="44"/>
      <c r="AW25" s="44"/>
      <c r="AX25" s="44"/>
      <c r="AY25" s="44"/>
      <c r="AZ25" s="44"/>
      <c r="BA25" s="44"/>
      <c r="BB25" s="44"/>
      <c r="BC25" s="45"/>
      <c r="BD25" s="34"/>
      <c r="BE25" s="34"/>
      <c r="BF25" s="34"/>
      <c r="BG25" s="34"/>
      <c r="BH25" s="34"/>
      <c r="BI25" s="35"/>
      <c r="BJ25" s="28">
        <v>7000</v>
      </c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>
        <v>16300</v>
      </c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39">
        <f t="shared" si="0"/>
        <v>16300</v>
      </c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1"/>
      <c r="ET25" s="28">
        <f t="shared" si="1"/>
        <v>-9300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9"/>
    </row>
    <row r="26" spans="1:166" ht="48" customHeight="1">
      <c r="A26" s="94" t="s">
        <v>44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5"/>
      <c r="AN26" s="43"/>
      <c r="AO26" s="44"/>
      <c r="AP26" s="44"/>
      <c r="AQ26" s="44"/>
      <c r="AR26" s="44"/>
      <c r="AS26" s="44"/>
      <c r="AT26" s="44" t="s">
        <v>45</v>
      </c>
      <c r="AU26" s="44"/>
      <c r="AV26" s="44"/>
      <c r="AW26" s="44"/>
      <c r="AX26" s="44"/>
      <c r="AY26" s="44"/>
      <c r="AZ26" s="44"/>
      <c r="BA26" s="44"/>
      <c r="BB26" s="44"/>
      <c r="BC26" s="45"/>
      <c r="BD26" s="34"/>
      <c r="BE26" s="34"/>
      <c r="BF26" s="34"/>
      <c r="BG26" s="34"/>
      <c r="BH26" s="34"/>
      <c r="BI26" s="35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>
        <v>250</v>
      </c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39">
        <f t="shared" si="0"/>
        <v>250</v>
      </c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1"/>
      <c r="ET26" s="28">
        <f t="shared" si="1"/>
        <v>-250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9"/>
    </row>
    <row r="27" spans="1:166" ht="96.75" customHeight="1">
      <c r="A27" s="94" t="s">
        <v>46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5"/>
      <c r="AN27" s="43"/>
      <c r="AO27" s="44"/>
      <c r="AP27" s="44"/>
      <c r="AQ27" s="44"/>
      <c r="AR27" s="44"/>
      <c r="AS27" s="44"/>
      <c r="AT27" s="44" t="s">
        <v>47</v>
      </c>
      <c r="AU27" s="44"/>
      <c r="AV27" s="44"/>
      <c r="AW27" s="44"/>
      <c r="AX27" s="44"/>
      <c r="AY27" s="44"/>
      <c r="AZ27" s="44"/>
      <c r="BA27" s="44"/>
      <c r="BB27" s="44"/>
      <c r="BC27" s="45"/>
      <c r="BD27" s="34"/>
      <c r="BE27" s="34"/>
      <c r="BF27" s="34"/>
      <c r="BG27" s="34"/>
      <c r="BH27" s="34"/>
      <c r="BI27" s="35"/>
      <c r="BJ27" s="28">
        <v>85000</v>
      </c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>
        <v>80480.44</v>
      </c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39">
        <f t="shared" si="0"/>
        <v>80480.44</v>
      </c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1"/>
      <c r="ET27" s="28">
        <f t="shared" si="1"/>
        <v>4519.559999999998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9"/>
    </row>
    <row r="28" spans="1:166" ht="72.75" customHeight="1">
      <c r="A28" s="94" t="s">
        <v>48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5"/>
      <c r="AN28" s="43"/>
      <c r="AO28" s="44"/>
      <c r="AP28" s="44"/>
      <c r="AQ28" s="44"/>
      <c r="AR28" s="44"/>
      <c r="AS28" s="44"/>
      <c r="AT28" s="44" t="s">
        <v>49</v>
      </c>
      <c r="AU28" s="44"/>
      <c r="AV28" s="44"/>
      <c r="AW28" s="44"/>
      <c r="AX28" s="44"/>
      <c r="AY28" s="44"/>
      <c r="AZ28" s="44"/>
      <c r="BA28" s="44"/>
      <c r="BB28" s="44"/>
      <c r="BC28" s="45"/>
      <c r="BD28" s="34"/>
      <c r="BE28" s="34"/>
      <c r="BF28" s="34"/>
      <c r="BG28" s="34"/>
      <c r="BH28" s="34"/>
      <c r="BI28" s="35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>
        <v>206.91</v>
      </c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39">
        <f t="shared" si="0"/>
        <v>206.91</v>
      </c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1"/>
      <c r="ET28" s="28">
        <f t="shared" si="1"/>
        <v>-206.91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9"/>
    </row>
    <row r="29" spans="1:166" ht="84.75" customHeight="1">
      <c r="A29" s="94" t="s">
        <v>50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5"/>
      <c r="AN29" s="43"/>
      <c r="AO29" s="44"/>
      <c r="AP29" s="44"/>
      <c r="AQ29" s="44"/>
      <c r="AR29" s="44"/>
      <c r="AS29" s="44"/>
      <c r="AT29" s="44" t="s">
        <v>51</v>
      </c>
      <c r="AU29" s="44"/>
      <c r="AV29" s="44"/>
      <c r="AW29" s="44"/>
      <c r="AX29" s="44"/>
      <c r="AY29" s="44"/>
      <c r="AZ29" s="44"/>
      <c r="BA29" s="44"/>
      <c r="BB29" s="44"/>
      <c r="BC29" s="45"/>
      <c r="BD29" s="34"/>
      <c r="BE29" s="34"/>
      <c r="BF29" s="34"/>
      <c r="BG29" s="34"/>
      <c r="BH29" s="34"/>
      <c r="BI29" s="35"/>
      <c r="BJ29" s="28">
        <v>272000</v>
      </c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>
        <v>356431</v>
      </c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39">
        <f t="shared" si="0"/>
        <v>356431</v>
      </c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1"/>
      <c r="ET29" s="28">
        <f t="shared" si="1"/>
        <v>-84431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9"/>
    </row>
    <row r="30" spans="1:166" ht="60.75" customHeight="1">
      <c r="A30" s="94" t="s">
        <v>52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5"/>
      <c r="AN30" s="43"/>
      <c r="AO30" s="44"/>
      <c r="AP30" s="44"/>
      <c r="AQ30" s="44"/>
      <c r="AR30" s="44"/>
      <c r="AS30" s="44"/>
      <c r="AT30" s="44" t="s">
        <v>53</v>
      </c>
      <c r="AU30" s="44"/>
      <c r="AV30" s="44"/>
      <c r="AW30" s="44"/>
      <c r="AX30" s="44"/>
      <c r="AY30" s="44"/>
      <c r="AZ30" s="44"/>
      <c r="BA30" s="44"/>
      <c r="BB30" s="44"/>
      <c r="BC30" s="45"/>
      <c r="BD30" s="34"/>
      <c r="BE30" s="34"/>
      <c r="BF30" s="34"/>
      <c r="BG30" s="34"/>
      <c r="BH30" s="34"/>
      <c r="BI30" s="35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>
        <v>15.92</v>
      </c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39">
        <f t="shared" si="0"/>
        <v>15.92</v>
      </c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1"/>
      <c r="ET30" s="28">
        <f t="shared" si="1"/>
        <v>-15.92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9"/>
    </row>
    <row r="31" spans="1:166" ht="84.75" customHeight="1">
      <c r="A31" s="94" t="s">
        <v>54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5"/>
      <c r="AN31" s="43"/>
      <c r="AO31" s="44"/>
      <c r="AP31" s="44"/>
      <c r="AQ31" s="44"/>
      <c r="AR31" s="44"/>
      <c r="AS31" s="44"/>
      <c r="AT31" s="44" t="s">
        <v>55</v>
      </c>
      <c r="AU31" s="44"/>
      <c r="AV31" s="44"/>
      <c r="AW31" s="44"/>
      <c r="AX31" s="44"/>
      <c r="AY31" s="44"/>
      <c r="AZ31" s="44"/>
      <c r="BA31" s="44"/>
      <c r="BB31" s="44"/>
      <c r="BC31" s="45"/>
      <c r="BD31" s="34"/>
      <c r="BE31" s="34"/>
      <c r="BF31" s="34"/>
      <c r="BG31" s="34"/>
      <c r="BH31" s="34"/>
      <c r="BI31" s="35"/>
      <c r="BJ31" s="28">
        <v>219000</v>
      </c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>
        <v>242023.54</v>
      </c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39">
        <f t="shared" si="0"/>
        <v>242023.54</v>
      </c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1"/>
      <c r="ET31" s="28">
        <f t="shared" si="1"/>
        <v>-23023.540000000008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9"/>
    </row>
    <row r="32" spans="1:166" ht="60.75" customHeight="1">
      <c r="A32" s="94" t="s">
        <v>56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5"/>
      <c r="AN32" s="43"/>
      <c r="AO32" s="44"/>
      <c r="AP32" s="44"/>
      <c r="AQ32" s="44"/>
      <c r="AR32" s="44"/>
      <c r="AS32" s="44"/>
      <c r="AT32" s="44" t="s">
        <v>57</v>
      </c>
      <c r="AU32" s="44"/>
      <c r="AV32" s="44"/>
      <c r="AW32" s="44"/>
      <c r="AX32" s="44"/>
      <c r="AY32" s="44"/>
      <c r="AZ32" s="44"/>
      <c r="BA32" s="44"/>
      <c r="BB32" s="44"/>
      <c r="BC32" s="45"/>
      <c r="BD32" s="34"/>
      <c r="BE32" s="34"/>
      <c r="BF32" s="34"/>
      <c r="BG32" s="34"/>
      <c r="BH32" s="34"/>
      <c r="BI32" s="35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>
        <v>2725.41</v>
      </c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39">
        <f t="shared" si="0"/>
        <v>2725.41</v>
      </c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1"/>
      <c r="ET32" s="28">
        <f t="shared" si="1"/>
        <v>-2725.41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9"/>
    </row>
    <row r="33" spans="1:166" ht="84.75" customHeight="1">
      <c r="A33" s="94" t="s">
        <v>58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5"/>
      <c r="AN33" s="43"/>
      <c r="AO33" s="44"/>
      <c r="AP33" s="44"/>
      <c r="AQ33" s="44"/>
      <c r="AR33" s="44"/>
      <c r="AS33" s="44"/>
      <c r="AT33" s="44" t="s">
        <v>59</v>
      </c>
      <c r="AU33" s="44"/>
      <c r="AV33" s="44"/>
      <c r="AW33" s="44"/>
      <c r="AX33" s="44"/>
      <c r="AY33" s="44"/>
      <c r="AZ33" s="44"/>
      <c r="BA33" s="44"/>
      <c r="BB33" s="44"/>
      <c r="BC33" s="45"/>
      <c r="BD33" s="34"/>
      <c r="BE33" s="34"/>
      <c r="BF33" s="34"/>
      <c r="BG33" s="34"/>
      <c r="BH33" s="34"/>
      <c r="BI33" s="35"/>
      <c r="BJ33" s="28">
        <v>4000</v>
      </c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>
        <v>3800</v>
      </c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39">
        <f t="shared" si="0"/>
        <v>3800</v>
      </c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1"/>
      <c r="ET33" s="28">
        <f t="shared" si="1"/>
        <v>200</v>
      </c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9"/>
    </row>
    <row r="34" spans="1:166" ht="72.75" customHeight="1">
      <c r="A34" s="94" t="s">
        <v>60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5"/>
      <c r="AN34" s="43"/>
      <c r="AO34" s="44"/>
      <c r="AP34" s="44"/>
      <c r="AQ34" s="44"/>
      <c r="AR34" s="44"/>
      <c r="AS34" s="44"/>
      <c r="AT34" s="44" t="s">
        <v>61</v>
      </c>
      <c r="AU34" s="44"/>
      <c r="AV34" s="44"/>
      <c r="AW34" s="44"/>
      <c r="AX34" s="44"/>
      <c r="AY34" s="44"/>
      <c r="AZ34" s="44"/>
      <c r="BA34" s="44"/>
      <c r="BB34" s="44"/>
      <c r="BC34" s="45"/>
      <c r="BD34" s="34"/>
      <c r="BE34" s="34"/>
      <c r="BF34" s="34"/>
      <c r="BG34" s="34"/>
      <c r="BH34" s="34"/>
      <c r="BI34" s="35"/>
      <c r="BJ34" s="28">
        <v>21000</v>
      </c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>
        <v>81061.44</v>
      </c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39">
        <f t="shared" si="0"/>
        <v>81061.44</v>
      </c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1"/>
      <c r="ET34" s="28">
        <f t="shared" si="1"/>
        <v>-60061.44</v>
      </c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9"/>
    </row>
    <row r="35" spans="1:166" ht="48" customHeight="1">
      <c r="A35" s="94" t="s">
        <v>62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5"/>
      <c r="AN35" s="43"/>
      <c r="AO35" s="44"/>
      <c r="AP35" s="44"/>
      <c r="AQ35" s="44"/>
      <c r="AR35" s="44"/>
      <c r="AS35" s="44"/>
      <c r="AT35" s="44" t="s">
        <v>63</v>
      </c>
      <c r="AU35" s="44"/>
      <c r="AV35" s="44"/>
      <c r="AW35" s="44"/>
      <c r="AX35" s="44"/>
      <c r="AY35" s="44"/>
      <c r="AZ35" s="44"/>
      <c r="BA35" s="44"/>
      <c r="BB35" s="44"/>
      <c r="BC35" s="45"/>
      <c r="BD35" s="34"/>
      <c r="BE35" s="34"/>
      <c r="BF35" s="34"/>
      <c r="BG35" s="34"/>
      <c r="BH35" s="34"/>
      <c r="BI35" s="35"/>
      <c r="BJ35" s="28">
        <v>240000</v>
      </c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>
        <v>190123.04</v>
      </c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39">
        <f t="shared" si="0"/>
        <v>190123.04</v>
      </c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1"/>
      <c r="ET35" s="28">
        <f t="shared" si="1"/>
        <v>49876.95999999999</v>
      </c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9"/>
    </row>
    <row r="36" spans="1:166" ht="36" customHeight="1">
      <c r="A36" s="94" t="s">
        <v>64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5"/>
      <c r="AN36" s="43"/>
      <c r="AO36" s="44"/>
      <c r="AP36" s="44"/>
      <c r="AQ36" s="44"/>
      <c r="AR36" s="44"/>
      <c r="AS36" s="44"/>
      <c r="AT36" s="44" t="s">
        <v>65</v>
      </c>
      <c r="AU36" s="44"/>
      <c r="AV36" s="44"/>
      <c r="AW36" s="44"/>
      <c r="AX36" s="44"/>
      <c r="AY36" s="44"/>
      <c r="AZ36" s="44"/>
      <c r="BA36" s="44"/>
      <c r="BB36" s="44"/>
      <c r="BC36" s="45"/>
      <c r="BD36" s="34"/>
      <c r="BE36" s="34"/>
      <c r="BF36" s="34"/>
      <c r="BG36" s="34"/>
      <c r="BH36" s="34"/>
      <c r="BI36" s="35"/>
      <c r="BJ36" s="28">
        <v>115800</v>
      </c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>
        <v>115800</v>
      </c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39">
        <f t="shared" si="0"/>
        <v>115800</v>
      </c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1"/>
      <c r="ET36" s="28">
        <f t="shared" si="1"/>
        <v>0</v>
      </c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9"/>
    </row>
    <row r="37" spans="1:166" ht="24" customHeight="1">
      <c r="A37" s="94" t="s">
        <v>66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5"/>
      <c r="AN37" s="43"/>
      <c r="AO37" s="44"/>
      <c r="AP37" s="44"/>
      <c r="AQ37" s="44"/>
      <c r="AR37" s="44"/>
      <c r="AS37" s="44"/>
      <c r="AT37" s="44" t="s">
        <v>67</v>
      </c>
      <c r="AU37" s="44"/>
      <c r="AV37" s="44"/>
      <c r="AW37" s="44"/>
      <c r="AX37" s="44"/>
      <c r="AY37" s="44"/>
      <c r="AZ37" s="44"/>
      <c r="BA37" s="44"/>
      <c r="BB37" s="44"/>
      <c r="BC37" s="45"/>
      <c r="BD37" s="34"/>
      <c r="BE37" s="34"/>
      <c r="BF37" s="34"/>
      <c r="BG37" s="34"/>
      <c r="BH37" s="34"/>
      <c r="BI37" s="35"/>
      <c r="BJ37" s="28">
        <v>2002800</v>
      </c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>
        <v>2002800</v>
      </c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39">
        <f t="shared" si="0"/>
        <v>2002800</v>
      </c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1"/>
      <c r="ET37" s="28">
        <f t="shared" si="1"/>
        <v>0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9"/>
    </row>
    <row r="38" spans="1:166" ht="48" customHeight="1">
      <c r="A38" s="94" t="s">
        <v>68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5"/>
      <c r="AN38" s="43"/>
      <c r="AO38" s="44"/>
      <c r="AP38" s="44"/>
      <c r="AQ38" s="44"/>
      <c r="AR38" s="44"/>
      <c r="AS38" s="44"/>
      <c r="AT38" s="44" t="s">
        <v>69</v>
      </c>
      <c r="AU38" s="44"/>
      <c r="AV38" s="44"/>
      <c r="AW38" s="44"/>
      <c r="AX38" s="44"/>
      <c r="AY38" s="44"/>
      <c r="AZ38" s="44"/>
      <c r="BA38" s="44"/>
      <c r="BB38" s="44"/>
      <c r="BC38" s="45"/>
      <c r="BD38" s="34"/>
      <c r="BE38" s="34"/>
      <c r="BF38" s="34"/>
      <c r="BG38" s="34"/>
      <c r="BH38" s="34"/>
      <c r="BI38" s="35"/>
      <c r="BJ38" s="28">
        <v>102900</v>
      </c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>
        <v>102900</v>
      </c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39">
        <f t="shared" si="0"/>
        <v>102900</v>
      </c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1"/>
      <c r="ET38" s="28">
        <f t="shared" si="1"/>
        <v>0</v>
      </c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9"/>
    </row>
    <row r="39" spans="1:166" ht="36" customHeight="1">
      <c r="A39" s="94" t="s">
        <v>70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5"/>
      <c r="AN39" s="43"/>
      <c r="AO39" s="44"/>
      <c r="AP39" s="44"/>
      <c r="AQ39" s="44"/>
      <c r="AR39" s="44"/>
      <c r="AS39" s="44"/>
      <c r="AT39" s="44" t="s">
        <v>71</v>
      </c>
      <c r="AU39" s="44"/>
      <c r="AV39" s="44"/>
      <c r="AW39" s="44"/>
      <c r="AX39" s="44"/>
      <c r="AY39" s="44"/>
      <c r="AZ39" s="44"/>
      <c r="BA39" s="44"/>
      <c r="BB39" s="44"/>
      <c r="BC39" s="45"/>
      <c r="BD39" s="34"/>
      <c r="BE39" s="34"/>
      <c r="BF39" s="34"/>
      <c r="BG39" s="34"/>
      <c r="BH39" s="34"/>
      <c r="BI39" s="35"/>
      <c r="BJ39" s="28">
        <v>1595224.67</v>
      </c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>
        <v>1595224.67</v>
      </c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39">
        <f t="shared" si="0"/>
        <v>1595224.67</v>
      </c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1"/>
      <c r="ET39" s="28">
        <f t="shared" si="1"/>
        <v>0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9"/>
    </row>
    <row r="40" spans="1:16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5" t="s">
        <v>72</v>
      </c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2" t="s">
        <v>73</v>
      </c>
    </row>
    <row r="41" spans="1:166" ht="12.75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</row>
    <row r="42" spans="1:166" ht="24" customHeight="1">
      <c r="A42" s="84" t="s">
        <v>21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9"/>
      <c r="AK42" s="83" t="s">
        <v>22</v>
      </c>
      <c r="AL42" s="84"/>
      <c r="AM42" s="84"/>
      <c r="AN42" s="84"/>
      <c r="AO42" s="84"/>
      <c r="AP42" s="89"/>
      <c r="AQ42" s="83" t="s">
        <v>74</v>
      </c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9"/>
      <c r="BC42" s="83" t="s">
        <v>75</v>
      </c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9"/>
      <c r="BU42" s="83" t="s">
        <v>76</v>
      </c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9"/>
      <c r="CH42" s="80" t="s">
        <v>25</v>
      </c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2"/>
      <c r="EK42" s="80" t="s">
        <v>77</v>
      </c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97"/>
    </row>
    <row r="43" spans="1:166" ht="78.7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90"/>
      <c r="AK43" s="86"/>
      <c r="AL43" s="87"/>
      <c r="AM43" s="87"/>
      <c r="AN43" s="87"/>
      <c r="AO43" s="87"/>
      <c r="AP43" s="90"/>
      <c r="AQ43" s="86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90"/>
      <c r="BC43" s="86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90"/>
      <c r="BU43" s="86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90"/>
      <c r="CH43" s="81" t="s">
        <v>78</v>
      </c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2"/>
      <c r="CX43" s="80" t="s">
        <v>28</v>
      </c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2"/>
      <c r="DK43" s="80" t="s">
        <v>29</v>
      </c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2"/>
      <c r="DX43" s="80" t="s">
        <v>30</v>
      </c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2"/>
      <c r="EK43" s="86" t="s">
        <v>79</v>
      </c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90"/>
      <c r="EX43" s="80" t="s">
        <v>80</v>
      </c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97"/>
    </row>
    <row r="44" spans="1:166" ht="14.25" customHeight="1">
      <c r="A44" s="73">
        <v>1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4"/>
      <c r="AK44" s="75">
        <v>2</v>
      </c>
      <c r="AL44" s="76"/>
      <c r="AM44" s="76"/>
      <c r="AN44" s="76"/>
      <c r="AO44" s="76"/>
      <c r="AP44" s="77"/>
      <c r="AQ44" s="75">
        <v>3</v>
      </c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7"/>
      <c r="BC44" s="75">
        <v>4</v>
      </c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7"/>
      <c r="BU44" s="75">
        <v>5</v>
      </c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7"/>
      <c r="CH44" s="75">
        <v>6</v>
      </c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7"/>
      <c r="CX44" s="75">
        <v>7</v>
      </c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7"/>
      <c r="DK44" s="75">
        <v>8</v>
      </c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7"/>
      <c r="DX44" s="75">
        <v>9</v>
      </c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7"/>
      <c r="EK44" s="75">
        <v>10</v>
      </c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61">
        <v>11</v>
      </c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3"/>
    </row>
    <row r="45" spans="1:166" ht="15" customHeight="1">
      <c r="A45" s="96" t="s">
        <v>81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66" t="s">
        <v>82</v>
      </c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71">
        <v>4841721.72</v>
      </c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>
        <v>4841721.72</v>
      </c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>
        <v>4800708.88</v>
      </c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>
        <f aca="true" t="shared" si="2" ref="DX45:DX76">CH45+CX45+DK45</f>
        <v>4800708.88</v>
      </c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>
        <f aca="true" t="shared" si="3" ref="EK45:EK76">BC45-DX45</f>
        <v>41012.83999999985</v>
      </c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>
        <f aca="true" t="shared" si="4" ref="EX45:EX76">BU45-DX45</f>
        <v>41012.83999999985</v>
      </c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2"/>
    </row>
    <row r="46" spans="1:166" ht="15" customHeight="1">
      <c r="A46" s="31" t="s">
        <v>33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43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28">
        <v>4841721.72</v>
      </c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>
        <v>4841721.72</v>
      </c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>
        <v>4800708.88</v>
      </c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>
        <f t="shared" si="2"/>
        <v>4800708.88</v>
      </c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>
        <f t="shared" si="3"/>
        <v>41012.83999999985</v>
      </c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>
        <f t="shared" si="4"/>
        <v>41012.83999999985</v>
      </c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9"/>
    </row>
    <row r="47" spans="1:166" ht="12.75">
      <c r="A47" s="94" t="s">
        <v>83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5"/>
      <c r="AK47" s="43"/>
      <c r="AL47" s="44"/>
      <c r="AM47" s="44"/>
      <c r="AN47" s="44"/>
      <c r="AO47" s="44"/>
      <c r="AP47" s="44"/>
      <c r="AQ47" s="44" t="s">
        <v>84</v>
      </c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28">
        <v>769458.52</v>
      </c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>
        <v>769458.52</v>
      </c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>
        <v>768958.82</v>
      </c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>
        <f t="shared" si="2"/>
        <v>768958.82</v>
      </c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>
        <f t="shared" si="3"/>
        <v>499.70000000006985</v>
      </c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>
        <f t="shared" si="4"/>
        <v>499.70000000006985</v>
      </c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9"/>
    </row>
    <row r="48" spans="1:166" ht="24" customHeight="1">
      <c r="A48" s="94" t="s">
        <v>85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5"/>
      <c r="AK48" s="43"/>
      <c r="AL48" s="44"/>
      <c r="AM48" s="44"/>
      <c r="AN48" s="44"/>
      <c r="AO48" s="44"/>
      <c r="AP48" s="44"/>
      <c r="AQ48" s="44" t="s">
        <v>86</v>
      </c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28">
        <v>4731.48</v>
      </c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>
        <v>4731.48</v>
      </c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>
        <v>4731.48</v>
      </c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>
        <f t="shared" si="2"/>
        <v>4731.48</v>
      </c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>
        <f t="shared" si="3"/>
        <v>0</v>
      </c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>
        <f t="shared" si="4"/>
        <v>0</v>
      </c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9"/>
    </row>
    <row r="49" spans="1:166" ht="24" customHeight="1">
      <c r="A49" s="94" t="s">
        <v>87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5"/>
      <c r="AK49" s="43"/>
      <c r="AL49" s="44"/>
      <c r="AM49" s="44"/>
      <c r="AN49" s="44"/>
      <c r="AO49" s="44"/>
      <c r="AP49" s="44"/>
      <c r="AQ49" s="44" t="s">
        <v>88</v>
      </c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28">
        <v>232367.78</v>
      </c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>
        <v>232367.78</v>
      </c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>
        <v>232225.07</v>
      </c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>
        <f t="shared" si="2"/>
        <v>232225.07</v>
      </c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>
        <f t="shared" si="3"/>
        <v>142.70999999999185</v>
      </c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>
        <f t="shared" si="4"/>
        <v>142.70999999999185</v>
      </c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9"/>
    </row>
    <row r="50" spans="1:166" ht="12.75">
      <c r="A50" s="94" t="s">
        <v>83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5"/>
      <c r="AK50" s="43"/>
      <c r="AL50" s="44"/>
      <c r="AM50" s="44"/>
      <c r="AN50" s="44"/>
      <c r="AO50" s="44"/>
      <c r="AP50" s="44"/>
      <c r="AQ50" s="44" t="s">
        <v>89</v>
      </c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28">
        <v>328657.06</v>
      </c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>
        <v>328657.06</v>
      </c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>
        <v>328657.06</v>
      </c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>
        <f t="shared" si="2"/>
        <v>328657.06</v>
      </c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>
        <f t="shared" si="3"/>
        <v>0</v>
      </c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>
        <f t="shared" si="4"/>
        <v>0</v>
      </c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9"/>
    </row>
    <row r="51" spans="1:166" ht="24" customHeight="1">
      <c r="A51" s="94" t="s">
        <v>87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5"/>
      <c r="AK51" s="43"/>
      <c r="AL51" s="44"/>
      <c r="AM51" s="44"/>
      <c r="AN51" s="44"/>
      <c r="AO51" s="44"/>
      <c r="AP51" s="44"/>
      <c r="AQ51" s="44" t="s">
        <v>90</v>
      </c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28">
        <v>99238.65</v>
      </c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>
        <v>99238.65</v>
      </c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>
        <v>99238.65</v>
      </c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>
        <f t="shared" si="2"/>
        <v>99238.65</v>
      </c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>
        <f t="shared" si="3"/>
        <v>0</v>
      </c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>
        <f t="shared" si="4"/>
        <v>0</v>
      </c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9"/>
    </row>
    <row r="52" spans="1:166" ht="12.75">
      <c r="A52" s="94" t="s">
        <v>91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5"/>
      <c r="AK52" s="43"/>
      <c r="AL52" s="44"/>
      <c r="AM52" s="44"/>
      <c r="AN52" s="44"/>
      <c r="AO52" s="44"/>
      <c r="AP52" s="44"/>
      <c r="AQ52" s="44" t="s">
        <v>92</v>
      </c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28">
        <v>8000</v>
      </c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>
        <v>8000</v>
      </c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>
        <v>8000</v>
      </c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>
        <f t="shared" si="2"/>
        <v>8000</v>
      </c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>
        <f t="shared" si="3"/>
        <v>0</v>
      </c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>
        <f t="shared" si="4"/>
        <v>0</v>
      </c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9"/>
    </row>
    <row r="53" spans="1:166" ht="24" customHeight="1">
      <c r="A53" s="94" t="s">
        <v>93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5"/>
      <c r="AK53" s="43"/>
      <c r="AL53" s="44"/>
      <c r="AM53" s="44"/>
      <c r="AN53" s="44"/>
      <c r="AO53" s="44"/>
      <c r="AP53" s="44"/>
      <c r="AQ53" s="44" t="s">
        <v>94</v>
      </c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28">
        <v>65568.24</v>
      </c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>
        <v>65568.24</v>
      </c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>
        <v>65568.24</v>
      </c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>
        <f t="shared" si="2"/>
        <v>65568.24</v>
      </c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>
        <f t="shared" si="3"/>
        <v>0</v>
      </c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>
        <f t="shared" si="4"/>
        <v>0</v>
      </c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9"/>
    </row>
    <row r="54" spans="1:166" ht="12.75">
      <c r="A54" s="94" t="s">
        <v>95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5"/>
      <c r="AK54" s="43"/>
      <c r="AL54" s="44"/>
      <c r="AM54" s="44"/>
      <c r="AN54" s="44"/>
      <c r="AO54" s="44"/>
      <c r="AP54" s="44"/>
      <c r="AQ54" s="44" t="s">
        <v>96</v>
      </c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28">
        <v>5114</v>
      </c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>
        <v>5114</v>
      </c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>
        <v>5112.53</v>
      </c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>
        <f t="shared" si="2"/>
        <v>5112.53</v>
      </c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>
        <f t="shared" si="3"/>
        <v>1.4700000000002547</v>
      </c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>
        <f t="shared" si="4"/>
        <v>1.4700000000002547</v>
      </c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9"/>
    </row>
    <row r="55" spans="1:166" ht="12.75">
      <c r="A55" s="94" t="s">
        <v>97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5"/>
      <c r="AK55" s="43"/>
      <c r="AL55" s="44"/>
      <c r="AM55" s="44"/>
      <c r="AN55" s="44"/>
      <c r="AO55" s="44"/>
      <c r="AP55" s="44"/>
      <c r="AQ55" s="44" t="s">
        <v>98</v>
      </c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28">
        <v>4000</v>
      </c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>
        <v>4000</v>
      </c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>
        <v>3808.58</v>
      </c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>
        <f t="shared" si="2"/>
        <v>3808.58</v>
      </c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>
        <f t="shared" si="3"/>
        <v>191.42000000000007</v>
      </c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>
        <f t="shared" si="4"/>
        <v>191.42000000000007</v>
      </c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9"/>
    </row>
    <row r="56" spans="1:166" ht="24" customHeight="1">
      <c r="A56" s="94" t="s">
        <v>99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5"/>
      <c r="AK56" s="43"/>
      <c r="AL56" s="44"/>
      <c r="AM56" s="44"/>
      <c r="AN56" s="44"/>
      <c r="AO56" s="44"/>
      <c r="AP56" s="44"/>
      <c r="AQ56" s="44" t="s">
        <v>100</v>
      </c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28">
        <v>52997.1</v>
      </c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>
        <v>52997.1</v>
      </c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>
        <v>52997.1</v>
      </c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>
        <f t="shared" si="2"/>
        <v>52997.1</v>
      </c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>
        <f t="shared" si="3"/>
        <v>0</v>
      </c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>
        <f t="shared" si="4"/>
        <v>0</v>
      </c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9"/>
    </row>
    <row r="57" spans="1:166" ht="12.75">
      <c r="A57" s="94" t="s">
        <v>101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5"/>
      <c r="AK57" s="43"/>
      <c r="AL57" s="44"/>
      <c r="AM57" s="44"/>
      <c r="AN57" s="44"/>
      <c r="AO57" s="44"/>
      <c r="AP57" s="44"/>
      <c r="AQ57" s="44" t="s">
        <v>102</v>
      </c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28">
        <v>4000</v>
      </c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>
        <v>4000</v>
      </c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>
        <v>4000</v>
      </c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>
        <f t="shared" si="2"/>
        <v>4000</v>
      </c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>
        <f t="shared" si="3"/>
        <v>0</v>
      </c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>
        <f t="shared" si="4"/>
        <v>0</v>
      </c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9"/>
    </row>
    <row r="58" spans="1:166" ht="12.75">
      <c r="A58" s="94" t="s">
        <v>103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5"/>
      <c r="AK58" s="43"/>
      <c r="AL58" s="44"/>
      <c r="AM58" s="44"/>
      <c r="AN58" s="44"/>
      <c r="AO58" s="44"/>
      <c r="AP58" s="44"/>
      <c r="AQ58" s="44" t="s">
        <v>104</v>
      </c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28">
        <v>4886</v>
      </c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>
        <v>4886</v>
      </c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>
        <v>4886</v>
      </c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>
        <f t="shared" si="2"/>
        <v>4886</v>
      </c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>
        <f t="shared" si="3"/>
        <v>0</v>
      </c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>
        <f t="shared" si="4"/>
        <v>0</v>
      </c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9"/>
    </row>
    <row r="59" spans="1:166" ht="36" customHeight="1">
      <c r="A59" s="94" t="s">
        <v>105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5"/>
      <c r="AK59" s="43"/>
      <c r="AL59" s="44"/>
      <c r="AM59" s="44"/>
      <c r="AN59" s="44"/>
      <c r="AO59" s="44"/>
      <c r="AP59" s="44"/>
      <c r="AQ59" s="44" t="s">
        <v>106</v>
      </c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28">
        <v>10800</v>
      </c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>
        <v>10800</v>
      </c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>
        <v>10800</v>
      </c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>
        <f t="shared" si="2"/>
        <v>10800</v>
      </c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>
        <f t="shared" si="3"/>
        <v>0</v>
      </c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>
        <f t="shared" si="4"/>
        <v>0</v>
      </c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9"/>
    </row>
    <row r="60" spans="1:166" ht="12.75">
      <c r="A60" s="94" t="s">
        <v>107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5"/>
      <c r="AK60" s="43"/>
      <c r="AL60" s="44"/>
      <c r="AM60" s="44"/>
      <c r="AN60" s="44"/>
      <c r="AO60" s="44"/>
      <c r="AP60" s="44"/>
      <c r="AQ60" s="44" t="s">
        <v>108</v>
      </c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28">
        <v>9000</v>
      </c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>
        <v>9000</v>
      </c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>
        <f t="shared" si="2"/>
        <v>0</v>
      </c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>
        <f t="shared" si="3"/>
        <v>9000</v>
      </c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>
        <f t="shared" si="4"/>
        <v>9000</v>
      </c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9"/>
    </row>
    <row r="61" spans="1:166" ht="12.75">
      <c r="A61" s="94" t="s">
        <v>103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5"/>
      <c r="AK61" s="43"/>
      <c r="AL61" s="44"/>
      <c r="AM61" s="44"/>
      <c r="AN61" s="44"/>
      <c r="AO61" s="44"/>
      <c r="AP61" s="44"/>
      <c r="AQ61" s="44" t="s">
        <v>109</v>
      </c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28">
        <v>93288</v>
      </c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>
        <v>93288</v>
      </c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>
        <v>93288</v>
      </c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>
        <f t="shared" si="2"/>
        <v>93288</v>
      </c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>
        <f t="shared" si="3"/>
        <v>0</v>
      </c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>
        <f t="shared" si="4"/>
        <v>0</v>
      </c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9"/>
    </row>
    <row r="62" spans="1:166" ht="48" customHeight="1">
      <c r="A62" s="94" t="s">
        <v>110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5"/>
      <c r="AK62" s="43"/>
      <c r="AL62" s="44"/>
      <c r="AM62" s="44"/>
      <c r="AN62" s="44"/>
      <c r="AO62" s="44"/>
      <c r="AP62" s="44"/>
      <c r="AQ62" s="44" t="s">
        <v>111</v>
      </c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28">
        <v>1000</v>
      </c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>
        <v>1000</v>
      </c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>
        <v>1000</v>
      </c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>
        <f t="shared" si="2"/>
        <v>1000</v>
      </c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>
        <f t="shared" si="3"/>
        <v>0</v>
      </c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>
        <f t="shared" si="4"/>
        <v>0</v>
      </c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9"/>
    </row>
    <row r="63" spans="1:166" ht="24" customHeight="1">
      <c r="A63" s="94" t="s">
        <v>112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5"/>
      <c r="AK63" s="43"/>
      <c r="AL63" s="44"/>
      <c r="AM63" s="44"/>
      <c r="AN63" s="44"/>
      <c r="AO63" s="44"/>
      <c r="AP63" s="44"/>
      <c r="AQ63" s="44" t="s">
        <v>113</v>
      </c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28">
        <v>572</v>
      </c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>
        <v>572</v>
      </c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>
        <v>572</v>
      </c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>
        <f t="shared" si="2"/>
        <v>572</v>
      </c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>
        <f t="shared" si="3"/>
        <v>0</v>
      </c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>
        <f t="shared" si="4"/>
        <v>0</v>
      </c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9"/>
    </row>
    <row r="64" spans="1:166" ht="12.75">
      <c r="A64" s="94" t="s">
        <v>83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5"/>
      <c r="AK64" s="43"/>
      <c r="AL64" s="44"/>
      <c r="AM64" s="44"/>
      <c r="AN64" s="44"/>
      <c r="AO64" s="44"/>
      <c r="AP64" s="44"/>
      <c r="AQ64" s="44" t="s">
        <v>114</v>
      </c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28">
        <v>394722.99</v>
      </c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>
        <v>394722.99</v>
      </c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>
        <v>386677.86</v>
      </c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>
        <f t="shared" si="2"/>
        <v>386677.86</v>
      </c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>
        <f t="shared" si="3"/>
        <v>8045.130000000005</v>
      </c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>
        <f t="shared" si="4"/>
        <v>8045.130000000005</v>
      </c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9"/>
    </row>
    <row r="65" spans="1:166" ht="24" customHeight="1">
      <c r="A65" s="94" t="s">
        <v>87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5"/>
      <c r="AK65" s="43"/>
      <c r="AL65" s="44"/>
      <c r="AM65" s="44"/>
      <c r="AN65" s="44"/>
      <c r="AO65" s="44"/>
      <c r="AP65" s="44"/>
      <c r="AQ65" s="44" t="s">
        <v>115</v>
      </c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28">
        <v>110526</v>
      </c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>
        <v>110526</v>
      </c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>
        <v>110525.01</v>
      </c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>
        <f t="shared" si="2"/>
        <v>110525.01</v>
      </c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>
        <f t="shared" si="3"/>
        <v>0.9900000000052387</v>
      </c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>
        <f t="shared" si="4"/>
        <v>0.9900000000052387</v>
      </c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9"/>
    </row>
    <row r="66" spans="1:166" ht="12.75">
      <c r="A66" s="94" t="s">
        <v>91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5"/>
      <c r="AK66" s="43"/>
      <c r="AL66" s="44"/>
      <c r="AM66" s="44"/>
      <c r="AN66" s="44"/>
      <c r="AO66" s="44"/>
      <c r="AP66" s="44"/>
      <c r="AQ66" s="44" t="s">
        <v>116</v>
      </c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28">
        <v>5000</v>
      </c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>
        <v>5000</v>
      </c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>
        <v>5000</v>
      </c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>
        <f t="shared" si="2"/>
        <v>5000</v>
      </c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>
        <f t="shared" si="3"/>
        <v>0</v>
      </c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>
        <f t="shared" si="4"/>
        <v>0</v>
      </c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9"/>
    </row>
    <row r="67" spans="1:166" ht="24" customHeight="1">
      <c r="A67" s="94" t="s">
        <v>93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5"/>
      <c r="AK67" s="43"/>
      <c r="AL67" s="44"/>
      <c r="AM67" s="44"/>
      <c r="AN67" s="44"/>
      <c r="AO67" s="44"/>
      <c r="AP67" s="44"/>
      <c r="AQ67" s="44" t="s">
        <v>117</v>
      </c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28">
        <v>9000</v>
      </c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>
        <v>9000</v>
      </c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>
        <v>9000</v>
      </c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>
        <f t="shared" si="2"/>
        <v>9000</v>
      </c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>
        <f t="shared" si="3"/>
        <v>0</v>
      </c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>
        <f t="shared" si="4"/>
        <v>0</v>
      </c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9"/>
    </row>
    <row r="68" spans="1:166" ht="12.75">
      <c r="A68" s="94" t="s">
        <v>95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5"/>
      <c r="AK68" s="43"/>
      <c r="AL68" s="44"/>
      <c r="AM68" s="44"/>
      <c r="AN68" s="44"/>
      <c r="AO68" s="44"/>
      <c r="AP68" s="44"/>
      <c r="AQ68" s="44" t="s">
        <v>118</v>
      </c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28">
        <v>14000</v>
      </c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>
        <v>14000</v>
      </c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>
        <v>14000</v>
      </c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>
        <f t="shared" si="2"/>
        <v>14000</v>
      </c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>
        <f t="shared" si="3"/>
        <v>0</v>
      </c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>
        <f t="shared" si="4"/>
        <v>0</v>
      </c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9"/>
    </row>
    <row r="69" spans="1:166" ht="24" customHeight="1">
      <c r="A69" s="94" t="s">
        <v>119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5"/>
      <c r="AK69" s="43"/>
      <c r="AL69" s="44"/>
      <c r="AM69" s="44"/>
      <c r="AN69" s="44"/>
      <c r="AO69" s="44"/>
      <c r="AP69" s="44"/>
      <c r="AQ69" s="44" t="s">
        <v>120</v>
      </c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28">
        <v>7797</v>
      </c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>
        <v>7797</v>
      </c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>
        <v>7797</v>
      </c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>
        <f t="shared" si="2"/>
        <v>7797</v>
      </c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>
        <f t="shared" si="3"/>
        <v>0</v>
      </c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>
        <f t="shared" si="4"/>
        <v>0</v>
      </c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9"/>
    </row>
    <row r="70" spans="1:166" ht="12.75">
      <c r="A70" s="94" t="s">
        <v>83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5"/>
      <c r="AK70" s="43"/>
      <c r="AL70" s="44"/>
      <c r="AM70" s="44"/>
      <c r="AN70" s="44"/>
      <c r="AO70" s="44"/>
      <c r="AP70" s="44"/>
      <c r="AQ70" s="44" t="s">
        <v>121</v>
      </c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28">
        <v>76716</v>
      </c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>
        <v>76716</v>
      </c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>
        <v>76716</v>
      </c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>
        <f t="shared" si="2"/>
        <v>76716</v>
      </c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>
        <f t="shared" si="3"/>
        <v>0</v>
      </c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>
        <f t="shared" si="4"/>
        <v>0</v>
      </c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9"/>
    </row>
    <row r="71" spans="1:166" ht="24" customHeight="1">
      <c r="A71" s="94" t="s">
        <v>87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5"/>
      <c r="AK71" s="43"/>
      <c r="AL71" s="44"/>
      <c r="AM71" s="44"/>
      <c r="AN71" s="44"/>
      <c r="AO71" s="44"/>
      <c r="AP71" s="44"/>
      <c r="AQ71" s="44" t="s">
        <v>122</v>
      </c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28">
        <v>23184</v>
      </c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>
        <v>23184</v>
      </c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>
        <v>23184</v>
      </c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>
        <f t="shared" si="2"/>
        <v>23184</v>
      </c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>
        <f t="shared" si="3"/>
        <v>0</v>
      </c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>
        <f t="shared" si="4"/>
        <v>0</v>
      </c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9"/>
    </row>
    <row r="72" spans="1:166" ht="24" customHeight="1">
      <c r="A72" s="94" t="s">
        <v>119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5"/>
      <c r="AK72" s="43"/>
      <c r="AL72" s="44"/>
      <c r="AM72" s="44"/>
      <c r="AN72" s="44"/>
      <c r="AO72" s="44"/>
      <c r="AP72" s="44"/>
      <c r="AQ72" s="44" t="s">
        <v>123</v>
      </c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28">
        <v>3000</v>
      </c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>
        <v>3000</v>
      </c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>
        <v>3000</v>
      </c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>
        <f t="shared" si="2"/>
        <v>3000</v>
      </c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>
        <f t="shared" si="3"/>
        <v>0</v>
      </c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>
        <f t="shared" si="4"/>
        <v>0</v>
      </c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9"/>
    </row>
    <row r="73" spans="1:166" ht="60.75" customHeight="1">
      <c r="A73" s="94" t="s">
        <v>124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5"/>
      <c r="AK73" s="43"/>
      <c r="AL73" s="44"/>
      <c r="AM73" s="44"/>
      <c r="AN73" s="44"/>
      <c r="AO73" s="44"/>
      <c r="AP73" s="44"/>
      <c r="AQ73" s="44" t="s">
        <v>125</v>
      </c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28">
        <v>29172</v>
      </c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>
        <v>29172</v>
      </c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>
        <v>29172</v>
      </c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>
        <f t="shared" si="2"/>
        <v>29172</v>
      </c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>
        <f t="shared" si="3"/>
        <v>0</v>
      </c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>
        <f t="shared" si="4"/>
        <v>0</v>
      </c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9"/>
    </row>
    <row r="74" spans="1:166" ht="24" customHeight="1">
      <c r="A74" s="94" t="s">
        <v>99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5"/>
      <c r="AK74" s="43"/>
      <c r="AL74" s="44"/>
      <c r="AM74" s="44"/>
      <c r="AN74" s="44"/>
      <c r="AO74" s="44"/>
      <c r="AP74" s="44"/>
      <c r="AQ74" s="44" t="s">
        <v>126</v>
      </c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28">
        <v>50026.8</v>
      </c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>
        <v>50026.8</v>
      </c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>
        <v>50026.8</v>
      </c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>
        <f t="shared" si="2"/>
        <v>50026.8</v>
      </c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>
        <f t="shared" si="3"/>
        <v>0</v>
      </c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>
        <f t="shared" si="4"/>
        <v>0</v>
      </c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9"/>
    </row>
    <row r="75" spans="1:166" ht="24" customHeight="1">
      <c r="A75" s="94" t="s">
        <v>127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5"/>
      <c r="AK75" s="43"/>
      <c r="AL75" s="44"/>
      <c r="AM75" s="44"/>
      <c r="AN75" s="44"/>
      <c r="AO75" s="44"/>
      <c r="AP75" s="44"/>
      <c r="AQ75" s="44" t="s">
        <v>128</v>
      </c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28">
        <v>260585</v>
      </c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>
        <v>260585</v>
      </c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>
        <v>260585</v>
      </c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>
        <f t="shared" si="2"/>
        <v>260585</v>
      </c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>
        <f t="shared" si="3"/>
        <v>0</v>
      </c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>
        <f t="shared" si="4"/>
        <v>0</v>
      </c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9"/>
    </row>
    <row r="76" spans="1:166" ht="24" customHeight="1">
      <c r="A76" s="94" t="s">
        <v>93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5"/>
      <c r="AK76" s="43"/>
      <c r="AL76" s="44"/>
      <c r="AM76" s="44"/>
      <c r="AN76" s="44"/>
      <c r="AO76" s="44"/>
      <c r="AP76" s="44"/>
      <c r="AQ76" s="44" t="s">
        <v>129</v>
      </c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28">
        <v>68569</v>
      </c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>
        <v>68569</v>
      </c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>
        <v>49569</v>
      </c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>
        <f t="shared" si="2"/>
        <v>49569</v>
      </c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>
        <f t="shared" si="3"/>
        <v>19000</v>
      </c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>
        <f t="shared" si="4"/>
        <v>19000</v>
      </c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9"/>
    </row>
    <row r="77" spans="1:166" ht="12.75">
      <c r="A77" s="94" t="s">
        <v>95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5"/>
      <c r="AK77" s="43"/>
      <c r="AL77" s="44"/>
      <c r="AM77" s="44"/>
      <c r="AN77" s="44"/>
      <c r="AO77" s="44"/>
      <c r="AP77" s="44"/>
      <c r="AQ77" s="44" t="s">
        <v>130</v>
      </c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28">
        <v>30366</v>
      </c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>
        <v>30366</v>
      </c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>
        <v>30366</v>
      </c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>
        <f aca="true" t="shared" si="5" ref="DX77:DX95">CH77+CX77+DK77</f>
        <v>30366</v>
      </c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>
        <f aca="true" t="shared" si="6" ref="EK77:EK94">BC77-DX77</f>
        <v>0</v>
      </c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>
        <f aca="true" t="shared" si="7" ref="EX77:EX94">BU77-DX77</f>
        <v>0</v>
      </c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9"/>
    </row>
    <row r="78" spans="1:166" ht="24" customHeight="1">
      <c r="A78" s="94" t="s">
        <v>131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5"/>
      <c r="AK78" s="43"/>
      <c r="AL78" s="44"/>
      <c r="AM78" s="44"/>
      <c r="AN78" s="44"/>
      <c r="AO78" s="44"/>
      <c r="AP78" s="44"/>
      <c r="AQ78" s="44" t="s">
        <v>132</v>
      </c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28">
        <v>54060</v>
      </c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>
        <v>54060</v>
      </c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>
        <v>54060</v>
      </c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>
        <f t="shared" si="5"/>
        <v>54060</v>
      </c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>
        <f t="shared" si="6"/>
        <v>0</v>
      </c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>
        <f t="shared" si="7"/>
        <v>0</v>
      </c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9"/>
    </row>
    <row r="79" spans="1:166" ht="12.75">
      <c r="A79" s="94" t="s">
        <v>101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5"/>
      <c r="AK79" s="43"/>
      <c r="AL79" s="44"/>
      <c r="AM79" s="44"/>
      <c r="AN79" s="44"/>
      <c r="AO79" s="44"/>
      <c r="AP79" s="44"/>
      <c r="AQ79" s="44" t="s">
        <v>133</v>
      </c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28">
        <v>90000</v>
      </c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>
        <v>90000</v>
      </c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>
        <v>90000</v>
      </c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>
        <f t="shared" si="5"/>
        <v>90000</v>
      </c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>
        <f t="shared" si="6"/>
        <v>0</v>
      </c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>
        <f t="shared" si="7"/>
        <v>0</v>
      </c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9"/>
    </row>
    <row r="80" spans="1:166" ht="24" customHeight="1">
      <c r="A80" s="94" t="s">
        <v>93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5"/>
      <c r="AK80" s="43"/>
      <c r="AL80" s="44"/>
      <c r="AM80" s="44"/>
      <c r="AN80" s="44"/>
      <c r="AO80" s="44"/>
      <c r="AP80" s="44"/>
      <c r="AQ80" s="44" t="s">
        <v>134</v>
      </c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28">
        <v>19866.6</v>
      </c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>
        <v>19866.6</v>
      </c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>
        <v>19866.6</v>
      </c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>
        <f t="shared" si="5"/>
        <v>19866.6</v>
      </c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>
        <f t="shared" si="6"/>
        <v>0</v>
      </c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>
        <f t="shared" si="7"/>
        <v>0</v>
      </c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9"/>
    </row>
    <row r="81" spans="1:166" ht="12.75">
      <c r="A81" s="94" t="s">
        <v>101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5"/>
      <c r="AK81" s="43"/>
      <c r="AL81" s="44"/>
      <c r="AM81" s="44"/>
      <c r="AN81" s="44"/>
      <c r="AO81" s="44"/>
      <c r="AP81" s="44"/>
      <c r="AQ81" s="44" t="s">
        <v>135</v>
      </c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28">
        <v>127000</v>
      </c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>
        <v>127000</v>
      </c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>
        <v>127000</v>
      </c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>
        <f t="shared" si="5"/>
        <v>127000</v>
      </c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>
        <f t="shared" si="6"/>
        <v>0</v>
      </c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>
        <f t="shared" si="7"/>
        <v>0</v>
      </c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9"/>
    </row>
    <row r="82" spans="1:166" ht="12.75">
      <c r="A82" s="94" t="s">
        <v>101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5"/>
      <c r="AK82" s="43"/>
      <c r="AL82" s="44"/>
      <c r="AM82" s="44"/>
      <c r="AN82" s="44"/>
      <c r="AO82" s="44"/>
      <c r="AP82" s="44"/>
      <c r="AQ82" s="44" t="s">
        <v>136</v>
      </c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28">
        <v>4993.62</v>
      </c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>
        <v>4993.62</v>
      </c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>
        <v>4993.62</v>
      </c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>
        <f t="shared" si="5"/>
        <v>4993.62</v>
      </c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>
        <f t="shared" si="6"/>
        <v>0</v>
      </c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>
        <f t="shared" si="7"/>
        <v>0</v>
      </c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9"/>
    </row>
    <row r="83" spans="1:166" ht="12.75">
      <c r="A83" s="94" t="s">
        <v>97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5"/>
      <c r="AK83" s="43"/>
      <c r="AL83" s="44"/>
      <c r="AM83" s="44"/>
      <c r="AN83" s="44"/>
      <c r="AO83" s="44"/>
      <c r="AP83" s="44"/>
      <c r="AQ83" s="44" t="s">
        <v>137</v>
      </c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28">
        <v>5000</v>
      </c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>
        <v>5000</v>
      </c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>
        <v>868.58</v>
      </c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>
        <f t="shared" si="5"/>
        <v>868.58</v>
      </c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>
        <f t="shared" si="6"/>
        <v>4131.42</v>
      </c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>
        <f t="shared" si="7"/>
        <v>4131.42</v>
      </c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9"/>
    </row>
    <row r="84" spans="1:166" ht="24" customHeight="1">
      <c r="A84" s="94" t="s">
        <v>131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5"/>
      <c r="AK84" s="43"/>
      <c r="AL84" s="44"/>
      <c r="AM84" s="44"/>
      <c r="AN84" s="44"/>
      <c r="AO84" s="44"/>
      <c r="AP84" s="44"/>
      <c r="AQ84" s="44" t="s">
        <v>138</v>
      </c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28">
        <v>201006</v>
      </c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>
        <v>201006</v>
      </c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>
        <v>201006</v>
      </c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>
        <f t="shared" si="5"/>
        <v>201006</v>
      </c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>
        <f t="shared" si="6"/>
        <v>0</v>
      </c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>
        <f t="shared" si="7"/>
        <v>0</v>
      </c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9"/>
    </row>
    <row r="85" spans="1:166" ht="24" customHeight="1">
      <c r="A85" s="94" t="s">
        <v>99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5"/>
      <c r="AK85" s="43"/>
      <c r="AL85" s="44"/>
      <c r="AM85" s="44"/>
      <c r="AN85" s="44"/>
      <c r="AO85" s="44"/>
      <c r="AP85" s="44"/>
      <c r="AQ85" s="44" t="s">
        <v>139</v>
      </c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28">
        <v>37455.53</v>
      </c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>
        <v>37455.53</v>
      </c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>
        <v>37455.53</v>
      </c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>
        <f t="shared" si="5"/>
        <v>37455.53</v>
      </c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>
        <f t="shared" si="6"/>
        <v>0</v>
      </c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>
        <f t="shared" si="7"/>
        <v>0</v>
      </c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9"/>
    </row>
    <row r="86" spans="1:166" ht="24" customHeight="1">
      <c r="A86" s="94" t="s">
        <v>127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5"/>
      <c r="AK86" s="43"/>
      <c r="AL86" s="44"/>
      <c r="AM86" s="44"/>
      <c r="AN86" s="44"/>
      <c r="AO86" s="44"/>
      <c r="AP86" s="44"/>
      <c r="AQ86" s="44" t="s">
        <v>140</v>
      </c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28">
        <v>8690</v>
      </c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>
        <v>8690</v>
      </c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>
        <v>8690</v>
      </c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>
        <f t="shared" si="5"/>
        <v>8690</v>
      </c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>
        <f t="shared" si="6"/>
        <v>0</v>
      </c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>
        <f t="shared" si="7"/>
        <v>0</v>
      </c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9"/>
    </row>
    <row r="87" spans="1:166" ht="24" customHeight="1">
      <c r="A87" s="94" t="s">
        <v>119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5"/>
      <c r="AK87" s="43"/>
      <c r="AL87" s="44"/>
      <c r="AM87" s="44"/>
      <c r="AN87" s="44"/>
      <c r="AO87" s="44"/>
      <c r="AP87" s="44"/>
      <c r="AQ87" s="44" t="s">
        <v>141</v>
      </c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28">
        <v>26600</v>
      </c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>
        <v>26600</v>
      </c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>
        <v>26600</v>
      </c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>
        <f t="shared" si="5"/>
        <v>26600</v>
      </c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>
        <f t="shared" si="6"/>
        <v>0</v>
      </c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>
        <f t="shared" si="7"/>
        <v>0</v>
      </c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9"/>
    </row>
    <row r="88" spans="1:166" ht="12.75">
      <c r="A88" s="94" t="s">
        <v>103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5"/>
      <c r="AK88" s="43"/>
      <c r="AL88" s="44"/>
      <c r="AM88" s="44"/>
      <c r="AN88" s="44"/>
      <c r="AO88" s="44"/>
      <c r="AP88" s="44"/>
      <c r="AQ88" s="44" t="s">
        <v>142</v>
      </c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28">
        <v>2040</v>
      </c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>
        <v>2040</v>
      </c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>
        <v>2040</v>
      </c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>
        <f t="shared" si="5"/>
        <v>2040</v>
      </c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>
        <f t="shared" si="6"/>
        <v>0</v>
      </c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>
        <f t="shared" si="7"/>
        <v>0</v>
      </c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9"/>
    </row>
    <row r="89" spans="1:166" ht="12.75">
      <c r="A89" s="94" t="s">
        <v>83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5"/>
      <c r="AK89" s="43"/>
      <c r="AL89" s="44"/>
      <c r="AM89" s="44"/>
      <c r="AN89" s="44"/>
      <c r="AO89" s="44"/>
      <c r="AP89" s="44"/>
      <c r="AQ89" s="44" t="s">
        <v>143</v>
      </c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28">
        <v>853651.89</v>
      </c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>
        <v>853651.89</v>
      </c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>
        <v>853651.89</v>
      </c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>
        <f t="shared" si="5"/>
        <v>853651.89</v>
      </c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>
        <f t="shared" si="6"/>
        <v>0</v>
      </c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>
        <f t="shared" si="7"/>
        <v>0</v>
      </c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9"/>
    </row>
    <row r="90" spans="1:166" ht="24" customHeight="1">
      <c r="A90" s="94" t="s">
        <v>85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5"/>
      <c r="AK90" s="43"/>
      <c r="AL90" s="44"/>
      <c r="AM90" s="44"/>
      <c r="AN90" s="44"/>
      <c r="AO90" s="44"/>
      <c r="AP90" s="44"/>
      <c r="AQ90" s="44" t="s">
        <v>144</v>
      </c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28">
        <v>1369.98</v>
      </c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>
        <v>1369.98</v>
      </c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>
        <v>1369.98</v>
      </c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>
        <f t="shared" si="5"/>
        <v>1369.98</v>
      </c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>
        <f t="shared" si="6"/>
        <v>0</v>
      </c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>
        <f t="shared" si="7"/>
        <v>0</v>
      </c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9"/>
    </row>
    <row r="91" spans="1:166" ht="24" customHeight="1">
      <c r="A91" s="94" t="s">
        <v>87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5"/>
      <c r="AK91" s="43"/>
      <c r="AL91" s="44"/>
      <c r="AM91" s="44"/>
      <c r="AN91" s="44"/>
      <c r="AO91" s="44"/>
      <c r="AP91" s="44"/>
      <c r="AQ91" s="44" t="s">
        <v>145</v>
      </c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28">
        <v>257802.86</v>
      </c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>
        <v>257802.86</v>
      </c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>
        <v>257802.86</v>
      </c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>
        <f t="shared" si="5"/>
        <v>257802.86</v>
      </c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>
        <f t="shared" si="6"/>
        <v>0</v>
      </c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>
        <f t="shared" si="7"/>
        <v>0</v>
      </c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9"/>
    </row>
    <row r="92" spans="1:166" ht="24" customHeight="1">
      <c r="A92" s="94" t="s">
        <v>93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5"/>
      <c r="AK92" s="43"/>
      <c r="AL92" s="44"/>
      <c r="AM92" s="44"/>
      <c r="AN92" s="44"/>
      <c r="AO92" s="44"/>
      <c r="AP92" s="44"/>
      <c r="AQ92" s="44" t="s">
        <v>146</v>
      </c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28">
        <v>20470.12</v>
      </c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>
        <v>20470.12</v>
      </c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>
        <v>20470.12</v>
      </c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>
        <f t="shared" si="5"/>
        <v>20470.12</v>
      </c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>
        <f t="shared" si="6"/>
        <v>0</v>
      </c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>
        <f t="shared" si="7"/>
        <v>0</v>
      </c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9"/>
    </row>
    <row r="93" spans="1:166" ht="12.75">
      <c r="A93" s="94" t="s">
        <v>101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5"/>
      <c r="AK93" s="43"/>
      <c r="AL93" s="44"/>
      <c r="AM93" s="44"/>
      <c r="AN93" s="44"/>
      <c r="AO93" s="44"/>
      <c r="AP93" s="44"/>
      <c r="AQ93" s="44" t="s">
        <v>147</v>
      </c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28">
        <v>141973.5</v>
      </c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>
        <v>141973.5</v>
      </c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>
        <v>141973.5</v>
      </c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>
        <f t="shared" si="5"/>
        <v>141973.5</v>
      </c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>
        <f t="shared" si="6"/>
        <v>0</v>
      </c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>
        <f t="shared" si="7"/>
        <v>0</v>
      </c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9"/>
    </row>
    <row r="94" spans="1:166" ht="24" customHeight="1">
      <c r="A94" s="94" t="s">
        <v>148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5"/>
      <c r="AK94" s="43"/>
      <c r="AL94" s="44"/>
      <c r="AM94" s="44"/>
      <c r="AN94" s="44"/>
      <c r="AO94" s="44"/>
      <c r="AP94" s="44"/>
      <c r="AQ94" s="44" t="s">
        <v>149</v>
      </c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28">
        <v>213398</v>
      </c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>
        <v>213398</v>
      </c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>
        <v>213398</v>
      </c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>
        <f t="shared" si="5"/>
        <v>213398</v>
      </c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>
        <f t="shared" si="6"/>
        <v>0</v>
      </c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>
        <f t="shared" si="7"/>
        <v>0</v>
      </c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9"/>
    </row>
    <row r="95" spans="1:166" ht="24" customHeight="1" thickBot="1">
      <c r="A95" s="91" t="s">
        <v>150</v>
      </c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2"/>
      <c r="AK95" s="21" t="s">
        <v>151</v>
      </c>
      <c r="AL95" s="22"/>
      <c r="AM95" s="22"/>
      <c r="AN95" s="22"/>
      <c r="AO95" s="22"/>
      <c r="AP95" s="22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26">
        <v>-1997.05</v>
      </c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>
        <v>-1997.05</v>
      </c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>
        <v>196708.17</v>
      </c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8">
        <f t="shared" si="5"/>
        <v>196708.17</v>
      </c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7"/>
    </row>
    <row r="96" spans="1:16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5" t="s">
        <v>152</v>
      </c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5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2" t="s">
        <v>153</v>
      </c>
    </row>
    <row r="97" spans="1:166" ht="12.75" customHeight="1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  <c r="DS97" s="79"/>
      <c r="DT97" s="79"/>
      <c r="DU97" s="79"/>
      <c r="DV97" s="79"/>
      <c r="DW97" s="79"/>
      <c r="DX97" s="79"/>
      <c r="DY97" s="79"/>
      <c r="DZ97" s="79"/>
      <c r="EA97" s="79"/>
      <c r="EB97" s="79"/>
      <c r="EC97" s="79"/>
      <c r="ED97" s="79"/>
      <c r="EE97" s="79"/>
      <c r="EF97" s="79"/>
      <c r="EG97" s="79"/>
      <c r="EH97" s="79"/>
      <c r="EI97" s="79"/>
      <c r="EJ97" s="79"/>
      <c r="EK97" s="79"/>
      <c r="EL97" s="79"/>
      <c r="EM97" s="79"/>
      <c r="EN97" s="79"/>
      <c r="EO97" s="79"/>
      <c r="EP97" s="79"/>
      <c r="EQ97" s="79"/>
      <c r="ER97" s="79"/>
      <c r="ES97" s="79"/>
      <c r="ET97" s="79"/>
      <c r="EU97" s="79"/>
      <c r="EV97" s="79"/>
      <c r="EW97" s="79"/>
      <c r="EX97" s="79"/>
      <c r="EY97" s="79"/>
      <c r="EZ97" s="79"/>
      <c r="FA97" s="79"/>
      <c r="FB97" s="79"/>
      <c r="FC97" s="79"/>
      <c r="FD97" s="79"/>
      <c r="FE97" s="79"/>
      <c r="FF97" s="79"/>
      <c r="FG97" s="79"/>
      <c r="FH97" s="79"/>
      <c r="FI97" s="79"/>
      <c r="FJ97" s="79"/>
    </row>
    <row r="98" spans="1:166" ht="11.25" customHeight="1">
      <c r="A98" s="84" t="s">
        <v>21</v>
      </c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9"/>
      <c r="AP98" s="83" t="s">
        <v>22</v>
      </c>
      <c r="AQ98" s="84"/>
      <c r="AR98" s="84"/>
      <c r="AS98" s="84"/>
      <c r="AT98" s="84"/>
      <c r="AU98" s="89"/>
      <c r="AV98" s="83" t="s">
        <v>154</v>
      </c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9"/>
      <c r="BL98" s="83" t="s">
        <v>75</v>
      </c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9"/>
      <c r="CF98" s="80" t="s">
        <v>25</v>
      </c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1"/>
      <c r="DO98" s="81"/>
      <c r="DP98" s="81"/>
      <c r="DQ98" s="81"/>
      <c r="DR98" s="81"/>
      <c r="DS98" s="81"/>
      <c r="DT98" s="81"/>
      <c r="DU98" s="81"/>
      <c r="DV98" s="81"/>
      <c r="DW98" s="81"/>
      <c r="DX98" s="81"/>
      <c r="DY98" s="81"/>
      <c r="DZ98" s="81"/>
      <c r="EA98" s="81"/>
      <c r="EB98" s="81"/>
      <c r="EC98" s="81"/>
      <c r="ED98" s="81"/>
      <c r="EE98" s="81"/>
      <c r="EF98" s="81"/>
      <c r="EG98" s="81"/>
      <c r="EH98" s="81"/>
      <c r="EI98" s="81"/>
      <c r="EJ98" s="81"/>
      <c r="EK98" s="81"/>
      <c r="EL98" s="81"/>
      <c r="EM98" s="81"/>
      <c r="EN98" s="81"/>
      <c r="EO98" s="81"/>
      <c r="EP98" s="81"/>
      <c r="EQ98" s="81"/>
      <c r="ER98" s="81"/>
      <c r="ES98" s="82"/>
      <c r="ET98" s="83" t="s">
        <v>26</v>
      </c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5"/>
    </row>
    <row r="99" spans="1:166" ht="69.75" customHeight="1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90"/>
      <c r="AP99" s="86"/>
      <c r="AQ99" s="87"/>
      <c r="AR99" s="87"/>
      <c r="AS99" s="87"/>
      <c r="AT99" s="87"/>
      <c r="AU99" s="90"/>
      <c r="AV99" s="86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90"/>
      <c r="BL99" s="86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90"/>
      <c r="CF99" s="81" t="s">
        <v>155</v>
      </c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2"/>
      <c r="CW99" s="80" t="s">
        <v>28</v>
      </c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  <c r="DK99" s="81"/>
      <c r="DL99" s="81"/>
      <c r="DM99" s="82"/>
      <c r="DN99" s="80" t="s">
        <v>29</v>
      </c>
      <c r="DO99" s="81"/>
      <c r="DP99" s="81"/>
      <c r="DQ99" s="81"/>
      <c r="DR99" s="81"/>
      <c r="DS99" s="81"/>
      <c r="DT99" s="81"/>
      <c r="DU99" s="81"/>
      <c r="DV99" s="81"/>
      <c r="DW99" s="81"/>
      <c r="DX99" s="81"/>
      <c r="DY99" s="81"/>
      <c r="DZ99" s="81"/>
      <c r="EA99" s="81"/>
      <c r="EB99" s="81"/>
      <c r="EC99" s="81"/>
      <c r="ED99" s="82"/>
      <c r="EE99" s="80" t="s">
        <v>30</v>
      </c>
      <c r="EF99" s="81"/>
      <c r="EG99" s="81"/>
      <c r="EH99" s="81"/>
      <c r="EI99" s="81"/>
      <c r="EJ99" s="81"/>
      <c r="EK99" s="81"/>
      <c r="EL99" s="81"/>
      <c r="EM99" s="81"/>
      <c r="EN99" s="81"/>
      <c r="EO99" s="81"/>
      <c r="EP99" s="81"/>
      <c r="EQ99" s="81"/>
      <c r="ER99" s="81"/>
      <c r="ES99" s="82"/>
      <c r="ET99" s="86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7"/>
      <c r="FF99" s="87"/>
      <c r="FG99" s="87"/>
      <c r="FH99" s="87"/>
      <c r="FI99" s="87"/>
      <c r="FJ99" s="88"/>
    </row>
    <row r="100" spans="1:166" ht="12" customHeight="1">
      <c r="A100" s="73">
        <v>1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4"/>
      <c r="AP100" s="75">
        <v>2</v>
      </c>
      <c r="AQ100" s="76"/>
      <c r="AR100" s="76"/>
      <c r="AS100" s="76"/>
      <c r="AT100" s="76"/>
      <c r="AU100" s="77"/>
      <c r="AV100" s="75">
        <v>3</v>
      </c>
      <c r="AW100" s="76"/>
      <c r="AX100" s="76"/>
      <c r="AY100" s="76"/>
      <c r="AZ100" s="76"/>
      <c r="BA100" s="76"/>
      <c r="BB100" s="76"/>
      <c r="BC100" s="76"/>
      <c r="BD100" s="76"/>
      <c r="BE100" s="62"/>
      <c r="BF100" s="62"/>
      <c r="BG100" s="62"/>
      <c r="BH100" s="62"/>
      <c r="BI100" s="62"/>
      <c r="BJ100" s="62"/>
      <c r="BK100" s="78"/>
      <c r="BL100" s="75">
        <v>4</v>
      </c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7"/>
      <c r="CF100" s="75">
        <v>5</v>
      </c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7"/>
      <c r="CW100" s="75">
        <v>6</v>
      </c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7"/>
      <c r="DN100" s="75">
        <v>7</v>
      </c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7"/>
      <c r="EE100" s="75">
        <v>8</v>
      </c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7"/>
      <c r="ET100" s="61">
        <v>9</v>
      </c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3"/>
    </row>
    <row r="101" spans="1:166" ht="37.5" customHeight="1">
      <c r="A101" s="64" t="s">
        <v>156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5"/>
      <c r="AP101" s="66" t="s">
        <v>157</v>
      </c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8"/>
      <c r="BF101" s="69"/>
      <c r="BG101" s="69"/>
      <c r="BH101" s="69"/>
      <c r="BI101" s="69"/>
      <c r="BJ101" s="69"/>
      <c r="BK101" s="70"/>
      <c r="BL101" s="71">
        <v>1997.05</v>
      </c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>
        <v>-196708.17</v>
      </c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>
        <f aca="true" t="shared" si="8" ref="EE101:EE115">CF101+CW101+DN101</f>
        <v>-196708.17</v>
      </c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>
        <f aca="true" t="shared" si="9" ref="ET101:ET106">BL101-CF101-CW101-DN101</f>
        <v>198705.22</v>
      </c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2"/>
    </row>
    <row r="102" spans="1:166" ht="36.75" customHeight="1">
      <c r="A102" s="58" t="s">
        <v>158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9"/>
      <c r="AP102" s="43" t="s">
        <v>159</v>
      </c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5"/>
      <c r="BF102" s="34"/>
      <c r="BG102" s="34"/>
      <c r="BH102" s="34"/>
      <c r="BI102" s="34"/>
      <c r="BJ102" s="34"/>
      <c r="BK102" s="35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39">
        <f t="shared" si="8"/>
        <v>0</v>
      </c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1"/>
      <c r="ET102" s="39">
        <f t="shared" si="9"/>
        <v>0</v>
      </c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60"/>
    </row>
    <row r="103" spans="1:166" ht="17.25" customHeight="1">
      <c r="A103" s="47" t="s">
        <v>160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8"/>
      <c r="AP103" s="49"/>
      <c r="AQ103" s="50"/>
      <c r="AR103" s="50"/>
      <c r="AS103" s="50"/>
      <c r="AT103" s="50"/>
      <c r="AU103" s="51"/>
      <c r="AV103" s="52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4"/>
      <c r="BL103" s="55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7"/>
      <c r="CF103" s="55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7"/>
      <c r="CW103" s="55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7"/>
      <c r="DN103" s="55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7"/>
      <c r="EE103" s="28">
        <f t="shared" si="8"/>
        <v>0</v>
      </c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>
        <f t="shared" si="9"/>
        <v>0</v>
      </c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9"/>
    </row>
    <row r="104" spans="1:166" ht="24" customHeight="1">
      <c r="A104" s="58" t="s">
        <v>161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9"/>
      <c r="AP104" s="43" t="s">
        <v>162</v>
      </c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5"/>
      <c r="BF104" s="34"/>
      <c r="BG104" s="34"/>
      <c r="BH104" s="34"/>
      <c r="BI104" s="34"/>
      <c r="BJ104" s="34"/>
      <c r="BK104" s="35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>
        <f t="shared" si="8"/>
        <v>0</v>
      </c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>
        <f t="shared" si="9"/>
        <v>0</v>
      </c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9"/>
    </row>
    <row r="105" spans="1:166" ht="17.25" customHeight="1">
      <c r="A105" s="47" t="s">
        <v>160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8"/>
      <c r="AP105" s="49"/>
      <c r="AQ105" s="50"/>
      <c r="AR105" s="50"/>
      <c r="AS105" s="50"/>
      <c r="AT105" s="50"/>
      <c r="AU105" s="51"/>
      <c r="AV105" s="52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4"/>
      <c r="BL105" s="55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7"/>
      <c r="CF105" s="55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7"/>
      <c r="CW105" s="55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7"/>
      <c r="DN105" s="55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7"/>
      <c r="EE105" s="28">
        <f t="shared" si="8"/>
        <v>0</v>
      </c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>
        <f t="shared" si="9"/>
        <v>0</v>
      </c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9"/>
    </row>
    <row r="106" spans="1:166" ht="31.5" customHeight="1">
      <c r="A106" s="46" t="s">
        <v>163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43" t="s">
        <v>164</v>
      </c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5"/>
      <c r="BF106" s="34"/>
      <c r="BG106" s="34"/>
      <c r="BH106" s="34"/>
      <c r="BI106" s="34"/>
      <c r="BJ106" s="34"/>
      <c r="BK106" s="35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>
        <f t="shared" si="8"/>
        <v>0</v>
      </c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>
        <f t="shared" si="9"/>
        <v>0</v>
      </c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9"/>
    </row>
    <row r="107" spans="1:166" ht="15" customHeight="1">
      <c r="A107" s="31" t="s">
        <v>165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43" t="s">
        <v>166</v>
      </c>
      <c r="AQ107" s="44"/>
      <c r="AR107" s="44"/>
      <c r="AS107" s="44"/>
      <c r="AT107" s="44"/>
      <c r="AU107" s="44"/>
      <c r="AV107" s="22"/>
      <c r="AW107" s="22"/>
      <c r="AX107" s="22"/>
      <c r="AY107" s="22"/>
      <c r="AZ107" s="22"/>
      <c r="BA107" s="22"/>
      <c r="BB107" s="22"/>
      <c r="BC107" s="22"/>
      <c r="BD107" s="22"/>
      <c r="BE107" s="23"/>
      <c r="BF107" s="24"/>
      <c r="BG107" s="24"/>
      <c r="BH107" s="24"/>
      <c r="BI107" s="24"/>
      <c r="BJ107" s="24"/>
      <c r="BK107" s="25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>
        <f t="shared" si="8"/>
        <v>0</v>
      </c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9"/>
    </row>
    <row r="108" spans="1:166" ht="15" customHeight="1">
      <c r="A108" s="31" t="s">
        <v>167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2"/>
      <c r="AP108" s="33" t="s">
        <v>168</v>
      </c>
      <c r="AQ108" s="34"/>
      <c r="AR108" s="34"/>
      <c r="AS108" s="34"/>
      <c r="AT108" s="34"/>
      <c r="AU108" s="35"/>
      <c r="AV108" s="36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8"/>
      <c r="BL108" s="39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1"/>
      <c r="CF108" s="39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1"/>
      <c r="CW108" s="39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1"/>
      <c r="DN108" s="39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1"/>
      <c r="EE108" s="28">
        <f t="shared" si="8"/>
        <v>0</v>
      </c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9"/>
    </row>
    <row r="109" spans="1:166" ht="31.5" customHeight="1">
      <c r="A109" s="30" t="s">
        <v>169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42"/>
      <c r="AP109" s="43" t="s">
        <v>170</v>
      </c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5"/>
      <c r="BF109" s="34"/>
      <c r="BG109" s="34"/>
      <c r="BH109" s="34"/>
      <c r="BI109" s="34"/>
      <c r="BJ109" s="34"/>
      <c r="BK109" s="35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>
        <v>-196708.17</v>
      </c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>
        <f t="shared" si="8"/>
        <v>-196708.17</v>
      </c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9"/>
    </row>
    <row r="110" spans="1:166" ht="38.25" customHeight="1">
      <c r="A110" s="30" t="s">
        <v>171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2"/>
      <c r="AP110" s="33" t="s">
        <v>172</v>
      </c>
      <c r="AQ110" s="34"/>
      <c r="AR110" s="34"/>
      <c r="AS110" s="34"/>
      <c r="AT110" s="34"/>
      <c r="AU110" s="35"/>
      <c r="AV110" s="36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8"/>
      <c r="BL110" s="39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1"/>
      <c r="CF110" s="39">
        <v>-196708.17</v>
      </c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1"/>
      <c r="CW110" s="39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1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>
        <f t="shared" si="8"/>
        <v>-196708.17</v>
      </c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9"/>
    </row>
    <row r="111" spans="1:166" ht="36" customHeight="1">
      <c r="A111" s="30" t="s">
        <v>173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2"/>
      <c r="AP111" s="43" t="s">
        <v>174</v>
      </c>
      <c r="AQ111" s="44"/>
      <c r="AR111" s="44"/>
      <c r="AS111" s="44"/>
      <c r="AT111" s="44"/>
      <c r="AU111" s="44"/>
      <c r="AV111" s="22"/>
      <c r="AW111" s="22"/>
      <c r="AX111" s="22"/>
      <c r="AY111" s="22"/>
      <c r="AZ111" s="22"/>
      <c r="BA111" s="22"/>
      <c r="BB111" s="22"/>
      <c r="BC111" s="22"/>
      <c r="BD111" s="22"/>
      <c r="BE111" s="23"/>
      <c r="BF111" s="24"/>
      <c r="BG111" s="24"/>
      <c r="BH111" s="24"/>
      <c r="BI111" s="24"/>
      <c r="BJ111" s="24"/>
      <c r="BK111" s="25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>
        <v>-4997417.05</v>
      </c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>
        <f t="shared" si="8"/>
        <v>-4997417.05</v>
      </c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9"/>
    </row>
    <row r="112" spans="1:166" ht="26.25" customHeight="1">
      <c r="A112" s="30" t="s">
        <v>175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2"/>
      <c r="AP112" s="33" t="s">
        <v>176</v>
      </c>
      <c r="AQ112" s="34"/>
      <c r="AR112" s="34"/>
      <c r="AS112" s="34"/>
      <c r="AT112" s="34"/>
      <c r="AU112" s="35"/>
      <c r="AV112" s="36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8"/>
      <c r="BL112" s="39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1"/>
      <c r="CF112" s="39">
        <v>4800708.88</v>
      </c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1"/>
      <c r="CW112" s="39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1"/>
      <c r="DN112" s="39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1"/>
      <c r="EE112" s="28">
        <f t="shared" si="8"/>
        <v>4800708.88</v>
      </c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9"/>
    </row>
    <row r="113" spans="1:166" ht="27.75" customHeight="1">
      <c r="A113" s="30" t="s">
        <v>177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42"/>
      <c r="AP113" s="43" t="s">
        <v>178</v>
      </c>
      <c r="AQ113" s="44"/>
      <c r="AR113" s="44"/>
      <c r="AS113" s="44"/>
      <c r="AT113" s="44"/>
      <c r="AU113" s="44"/>
      <c r="AV113" s="22"/>
      <c r="AW113" s="22"/>
      <c r="AX113" s="22"/>
      <c r="AY113" s="22"/>
      <c r="AZ113" s="22"/>
      <c r="BA113" s="22"/>
      <c r="BB113" s="22"/>
      <c r="BC113" s="22"/>
      <c r="BD113" s="22"/>
      <c r="BE113" s="23"/>
      <c r="BF113" s="24"/>
      <c r="BG113" s="24"/>
      <c r="BH113" s="24"/>
      <c r="BI113" s="24"/>
      <c r="BJ113" s="24"/>
      <c r="BK113" s="25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39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1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>
        <f t="shared" si="8"/>
        <v>0</v>
      </c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9"/>
    </row>
    <row r="114" spans="1:166" ht="24" customHeight="1">
      <c r="A114" s="30" t="s">
        <v>179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2"/>
      <c r="AP114" s="33" t="s">
        <v>180</v>
      </c>
      <c r="AQ114" s="34"/>
      <c r="AR114" s="34"/>
      <c r="AS114" s="34"/>
      <c r="AT114" s="34"/>
      <c r="AU114" s="35"/>
      <c r="AV114" s="36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8"/>
      <c r="BL114" s="39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1"/>
      <c r="CF114" s="39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1"/>
      <c r="CW114" s="39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1"/>
      <c r="DN114" s="39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1"/>
      <c r="EE114" s="28">
        <f t="shared" si="8"/>
        <v>0</v>
      </c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9"/>
    </row>
    <row r="115" spans="1:166" ht="25.5" customHeight="1">
      <c r="A115" s="18" t="s">
        <v>181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20"/>
      <c r="AP115" s="21" t="s">
        <v>182</v>
      </c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3"/>
      <c r="BF115" s="24"/>
      <c r="BG115" s="24"/>
      <c r="BH115" s="24"/>
      <c r="BI115" s="24"/>
      <c r="BJ115" s="24"/>
      <c r="BK115" s="25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15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7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>
        <f t="shared" si="8"/>
        <v>0</v>
      </c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7"/>
    </row>
    <row r="116" spans="1:16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>
      <c r="A118" s="1" t="s">
        <v>183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"/>
      <c r="AG118" s="1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 t="s">
        <v>184</v>
      </c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4" t="s">
        <v>185</v>
      </c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"/>
      <c r="AG119" s="1"/>
      <c r="AH119" s="14" t="s">
        <v>186</v>
      </c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 t="s">
        <v>187</v>
      </c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"/>
      <c r="DR119" s="1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>
      <c r="A120" s="1" t="s">
        <v>188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"/>
      <c r="AG120" s="1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4" t="s">
        <v>185</v>
      </c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6"/>
      <c r="DR120" s="6"/>
      <c r="DS120" s="14" t="s">
        <v>186</v>
      </c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4" t="s">
        <v>185</v>
      </c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6"/>
      <c r="AG121" s="6"/>
      <c r="AH121" s="14" t="s">
        <v>186</v>
      </c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7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>
      <c r="A123" s="11" t="s">
        <v>189</v>
      </c>
      <c r="B123" s="11"/>
      <c r="C123" s="12"/>
      <c r="D123" s="12"/>
      <c r="E123" s="12"/>
      <c r="F123" s="1" t="s">
        <v>189</v>
      </c>
      <c r="G123" s="1"/>
      <c r="H123" s="1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1">
        <v>200</v>
      </c>
      <c r="Z123" s="11"/>
      <c r="AA123" s="11"/>
      <c r="AB123" s="11"/>
      <c r="AC123" s="11"/>
      <c r="AD123" s="10"/>
      <c r="AE123" s="10"/>
      <c r="AF123" s="1"/>
      <c r="AG123" s="1" t="s">
        <v>190</v>
      </c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1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1"/>
      <c r="CY124" s="1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1"/>
      <c r="DW124" s="1"/>
      <c r="DX124" s="2"/>
      <c r="DY124" s="2"/>
      <c r="DZ124" s="4"/>
      <c r="EA124" s="4"/>
      <c r="EB124" s="4"/>
      <c r="EC124" s="1"/>
      <c r="ED124" s="1"/>
      <c r="EE124" s="1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2"/>
      <c r="EW124" s="2"/>
      <c r="EX124" s="2"/>
      <c r="EY124" s="2"/>
      <c r="EZ124" s="2"/>
      <c r="FA124" s="7"/>
      <c r="FB124" s="7"/>
      <c r="FC124" s="1"/>
      <c r="FD124" s="1"/>
      <c r="FE124" s="1"/>
      <c r="FF124" s="1"/>
      <c r="FG124" s="1"/>
      <c r="FH124" s="1"/>
      <c r="FI124" s="1"/>
      <c r="FJ124" s="1"/>
    </row>
    <row r="125" spans="1:166" ht="9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1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9"/>
      <c r="CY125" s="9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</sheetData>
  <sheetProtection/>
  <mergeCells count="984">
    <mergeCell ref="ET11:FJ11"/>
    <mergeCell ref="ET12:FJ12"/>
    <mergeCell ref="X10:EB10"/>
    <mergeCell ref="A7:BB9"/>
    <mergeCell ref="BE7:EB9"/>
    <mergeCell ref="ET7:FJ7"/>
    <mergeCell ref="ET8:FJ8"/>
    <mergeCell ref="ET9:FJ9"/>
    <mergeCell ref="ET10:FJ10"/>
    <mergeCell ref="A1:EQ1"/>
    <mergeCell ref="A2:EQ2"/>
    <mergeCell ref="A3:EQ3"/>
    <mergeCell ref="A4:EQ4"/>
    <mergeCell ref="V6:EB6"/>
    <mergeCell ref="ET6:FJ6"/>
    <mergeCell ref="AT18:BI18"/>
    <mergeCell ref="BJ18:CE18"/>
    <mergeCell ref="CF18:CV18"/>
    <mergeCell ref="CW18:DM18"/>
    <mergeCell ref="ET4:FJ4"/>
    <mergeCell ref="ET5:FJ5"/>
    <mergeCell ref="DN17:ED17"/>
    <mergeCell ref="CF17:CV17"/>
    <mergeCell ref="CW17:DM17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A21:AM21"/>
    <mergeCell ref="AN21:AS21"/>
    <mergeCell ref="AT21:BI21"/>
    <mergeCell ref="BJ21:CE21"/>
    <mergeCell ref="CF21:CV21"/>
    <mergeCell ref="CW21:DM21"/>
    <mergeCell ref="ET21:FJ21"/>
    <mergeCell ref="CF22:CV22"/>
    <mergeCell ref="CW22:DM22"/>
    <mergeCell ref="DN22:ED22"/>
    <mergeCell ref="EE22:ES22"/>
    <mergeCell ref="ET22:FJ22"/>
    <mergeCell ref="DN21:ED21"/>
    <mergeCell ref="EE21:ES21"/>
    <mergeCell ref="DN23:ED23"/>
    <mergeCell ref="EE23:ES23"/>
    <mergeCell ref="A22:AM22"/>
    <mergeCell ref="AN22:AS22"/>
    <mergeCell ref="AT22:BI22"/>
    <mergeCell ref="BJ22:CE22"/>
    <mergeCell ref="A23:AM23"/>
    <mergeCell ref="AN23:AS23"/>
    <mergeCell ref="AT23:BI23"/>
    <mergeCell ref="BJ23:CE23"/>
    <mergeCell ref="CF23:CV23"/>
    <mergeCell ref="CW23:DM23"/>
    <mergeCell ref="A24:AM24"/>
    <mergeCell ref="AN24:AS24"/>
    <mergeCell ref="AT24:BI24"/>
    <mergeCell ref="BJ24:CE24"/>
    <mergeCell ref="ET23:FJ23"/>
    <mergeCell ref="CF24:CV24"/>
    <mergeCell ref="CW24:DM24"/>
    <mergeCell ref="DN24:ED24"/>
    <mergeCell ref="EE24:ES24"/>
    <mergeCell ref="ET24:FJ24"/>
    <mergeCell ref="A25:AM25"/>
    <mergeCell ref="AN25:AS25"/>
    <mergeCell ref="AT25:BI25"/>
    <mergeCell ref="BJ25:CE25"/>
    <mergeCell ref="CF25:CV25"/>
    <mergeCell ref="CW25:DM25"/>
    <mergeCell ref="ET25:FJ25"/>
    <mergeCell ref="CF26:CV26"/>
    <mergeCell ref="CW26:DM26"/>
    <mergeCell ref="DN26:ED26"/>
    <mergeCell ref="EE26:ES26"/>
    <mergeCell ref="ET26:FJ26"/>
    <mergeCell ref="DN25:ED25"/>
    <mergeCell ref="EE25:ES25"/>
    <mergeCell ref="DN27:ED27"/>
    <mergeCell ref="EE27:ES27"/>
    <mergeCell ref="A26:AM26"/>
    <mergeCell ref="AN26:AS26"/>
    <mergeCell ref="AT26:BI26"/>
    <mergeCell ref="BJ26:CE26"/>
    <mergeCell ref="A27:AM27"/>
    <mergeCell ref="AN27:AS27"/>
    <mergeCell ref="AT27:BI27"/>
    <mergeCell ref="BJ27:CE27"/>
    <mergeCell ref="CF27:CV27"/>
    <mergeCell ref="CW27:DM27"/>
    <mergeCell ref="A28:AM28"/>
    <mergeCell ref="AN28:AS28"/>
    <mergeCell ref="AT28:BI28"/>
    <mergeCell ref="BJ28:CE28"/>
    <mergeCell ref="ET27:FJ27"/>
    <mergeCell ref="CF28:CV28"/>
    <mergeCell ref="CW28:DM28"/>
    <mergeCell ref="DN28:ED28"/>
    <mergeCell ref="EE28:ES28"/>
    <mergeCell ref="ET28:FJ28"/>
    <mergeCell ref="A29:AM29"/>
    <mergeCell ref="AN29:AS29"/>
    <mergeCell ref="AT29:BI29"/>
    <mergeCell ref="BJ29:CE29"/>
    <mergeCell ref="CF29:CV29"/>
    <mergeCell ref="CW29:DM29"/>
    <mergeCell ref="ET29:FJ29"/>
    <mergeCell ref="CF30:CV30"/>
    <mergeCell ref="CW30:DM30"/>
    <mergeCell ref="DN30:ED30"/>
    <mergeCell ref="EE30:ES30"/>
    <mergeCell ref="ET30:FJ30"/>
    <mergeCell ref="DN29:ED29"/>
    <mergeCell ref="EE29:ES29"/>
    <mergeCell ref="DN31:ED31"/>
    <mergeCell ref="EE31:ES31"/>
    <mergeCell ref="A30:AM30"/>
    <mergeCell ref="AN30:AS30"/>
    <mergeCell ref="AT30:BI30"/>
    <mergeCell ref="BJ30:CE30"/>
    <mergeCell ref="A31:AM31"/>
    <mergeCell ref="AN31:AS31"/>
    <mergeCell ref="AT31:BI31"/>
    <mergeCell ref="BJ31:CE31"/>
    <mergeCell ref="CF31:CV31"/>
    <mergeCell ref="CW31:DM31"/>
    <mergeCell ref="A32:AM32"/>
    <mergeCell ref="AN32:AS32"/>
    <mergeCell ref="AT32:BI32"/>
    <mergeCell ref="BJ32:CE32"/>
    <mergeCell ref="ET31:FJ31"/>
    <mergeCell ref="CF32:CV32"/>
    <mergeCell ref="CW32:DM32"/>
    <mergeCell ref="DN32:ED32"/>
    <mergeCell ref="EE32:ES32"/>
    <mergeCell ref="ET32:FJ32"/>
    <mergeCell ref="A33:AM33"/>
    <mergeCell ref="AN33:AS33"/>
    <mergeCell ref="AT33:BI33"/>
    <mergeCell ref="BJ33:CE33"/>
    <mergeCell ref="CF33:CV33"/>
    <mergeCell ref="CW33:DM33"/>
    <mergeCell ref="ET33:FJ33"/>
    <mergeCell ref="CF34:CV34"/>
    <mergeCell ref="CW34:DM34"/>
    <mergeCell ref="DN34:ED34"/>
    <mergeCell ref="EE34:ES34"/>
    <mergeCell ref="ET34:FJ34"/>
    <mergeCell ref="DN33:ED33"/>
    <mergeCell ref="EE33:ES33"/>
    <mergeCell ref="DN35:ED35"/>
    <mergeCell ref="EE35:ES35"/>
    <mergeCell ref="A34:AM34"/>
    <mergeCell ref="AN34:AS34"/>
    <mergeCell ref="AT34:BI34"/>
    <mergeCell ref="BJ34:CE34"/>
    <mergeCell ref="A35:AM35"/>
    <mergeCell ref="AN35:AS35"/>
    <mergeCell ref="AT35:BI35"/>
    <mergeCell ref="BJ35:CE35"/>
    <mergeCell ref="CF35:CV35"/>
    <mergeCell ref="CW35:DM35"/>
    <mergeCell ref="A36:AM36"/>
    <mergeCell ref="AN36:AS36"/>
    <mergeCell ref="AT36:BI36"/>
    <mergeCell ref="BJ36:CE36"/>
    <mergeCell ref="ET35:FJ35"/>
    <mergeCell ref="CF36:CV36"/>
    <mergeCell ref="CW36:DM36"/>
    <mergeCell ref="DN36:ED36"/>
    <mergeCell ref="EE36:ES36"/>
    <mergeCell ref="ET36:FJ36"/>
    <mergeCell ref="A37:AM37"/>
    <mergeCell ref="AN37:AS37"/>
    <mergeCell ref="AT37:BI37"/>
    <mergeCell ref="BJ37:CE37"/>
    <mergeCell ref="CF37:CV37"/>
    <mergeCell ref="CW37:DM37"/>
    <mergeCell ref="ET37:FJ37"/>
    <mergeCell ref="CF38:CV38"/>
    <mergeCell ref="CW38:DM38"/>
    <mergeCell ref="DN38:ED38"/>
    <mergeCell ref="EE38:ES38"/>
    <mergeCell ref="ET38:FJ38"/>
    <mergeCell ref="DN37:ED37"/>
    <mergeCell ref="EE37:ES37"/>
    <mergeCell ref="DN39:ED39"/>
    <mergeCell ref="EE39:ES39"/>
    <mergeCell ref="A38:AM38"/>
    <mergeCell ref="AN38:AS38"/>
    <mergeCell ref="AT38:BI38"/>
    <mergeCell ref="BJ38:CE38"/>
    <mergeCell ref="A39:AM39"/>
    <mergeCell ref="AN39:AS39"/>
    <mergeCell ref="AT39:BI39"/>
    <mergeCell ref="BJ39:CE39"/>
    <mergeCell ref="CF39:CV39"/>
    <mergeCell ref="CW39:DM39"/>
    <mergeCell ref="ET39:FJ39"/>
    <mergeCell ref="BU42:CG43"/>
    <mergeCell ref="CH42:EJ42"/>
    <mergeCell ref="EK42:FJ42"/>
    <mergeCell ref="CH43:CW43"/>
    <mergeCell ref="CX43:DJ43"/>
    <mergeCell ref="DK43:DW43"/>
    <mergeCell ref="DX43:EJ43"/>
    <mergeCell ref="EK43:EW43"/>
    <mergeCell ref="A41:FJ41"/>
    <mergeCell ref="DK44:DW44"/>
    <mergeCell ref="DX44:EJ44"/>
    <mergeCell ref="A42:AJ43"/>
    <mergeCell ref="AK42:AP43"/>
    <mergeCell ref="AQ42:BB43"/>
    <mergeCell ref="BC42:BT43"/>
    <mergeCell ref="CX45:DJ45"/>
    <mergeCell ref="DK45:DW45"/>
    <mergeCell ref="EX43:FJ43"/>
    <mergeCell ref="A44:AJ44"/>
    <mergeCell ref="AK44:AP44"/>
    <mergeCell ref="AQ44:BB44"/>
    <mergeCell ref="BC44:BT44"/>
    <mergeCell ref="BU44:CG44"/>
    <mergeCell ref="CH44:CW44"/>
    <mergeCell ref="CX44:DJ44"/>
    <mergeCell ref="A45:AJ45"/>
    <mergeCell ref="AK45:AP45"/>
    <mergeCell ref="AQ45:BB45"/>
    <mergeCell ref="BC45:BT45"/>
    <mergeCell ref="BU45:CG45"/>
    <mergeCell ref="CH45:CW45"/>
    <mergeCell ref="DX45:EJ45"/>
    <mergeCell ref="EK45:EW45"/>
    <mergeCell ref="EX45:FJ45"/>
    <mergeCell ref="EK46:EW46"/>
    <mergeCell ref="EX46:FJ46"/>
    <mergeCell ref="EK44:EW44"/>
    <mergeCell ref="EX44:FJ44"/>
    <mergeCell ref="DX46:EJ46"/>
    <mergeCell ref="CH46:CW46"/>
    <mergeCell ref="CX46:DJ46"/>
    <mergeCell ref="A46:AJ46"/>
    <mergeCell ref="AK46:AP46"/>
    <mergeCell ref="AQ46:BB46"/>
    <mergeCell ref="BC46:BT46"/>
    <mergeCell ref="A47:AJ47"/>
    <mergeCell ref="AK47:AP47"/>
    <mergeCell ref="AQ47:BB47"/>
    <mergeCell ref="BC47:BT47"/>
    <mergeCell ref="BU46:CG46"/>
    <mergeCell ref="DK46:DW46"/>
    <mergeCell ref="DX47:EJ47"/>
    <mergeCell ref="EK47:EW47"/>
    <mergeCell ref="EX47:FJ47"/>
    <mergeCell ref="BU47:CG47"/>
    <mergeCell ref="CH47:CW47"/>
    <mergeCell ref="CX47:DJ47"/>
    <mergeCell ref="DK47:DW47"/>
    <mergeCell ref="EX48:FJ48"/>
    <mergeCell ref="BU48:CG48"/>
    <mergeCell ref="CH48:CW48"/>
    <mergeCell ref="CX48:DJ48"/>
    <mergeCell ref="DK48:DW48"/>
    <mergeCell ref="A48:AJ48"/>
    <mergeCell ref="AK48:AP48"/>
    <mergeCell ref="AQ48:BB48"/>
    <mergeCell ref="BC48:BT48"/>
    <mergeCell ref="A49:AJ49"/>
    <mergeCell ref="AK49:AP49"/>
    <mergeCell ref="AQ49:BB49"/>
    <mergeCell ref="BC49:BT49"/>
    <mergeCell ref="DX48:EJ48"/>
    <mergeCell ref="EK48:EW48"/>
    <mergeCell ref="DX49:EJ49"/>
    <mergeCell ref="EK49:EW49"/>
    <mergeCell ref="EX49:FJ49"/>
    <mergeCell ref="BU49:CG49"/>
    <mergeCell ref="CH49:CW49"/>
    <mergeCell ref="CX49:DJ49"/>
    <mergeCell ref="DK49:DW49"/>
    <mergeCell ref="EX50:FJ50"/>
    <mergeCell ref="BU50:CG50"/>
    <mergeCell ref="CH50:CW50"/>
    <mergeCell ref="CX50:DJ50"/>
    <mergeCell ref="DK50:DW50"/>
    <mergeCell ref="A50:AJ50"/>
    <mergeCell ref="AK50:AP50"/>
    <mergeCell ref="AQ50:BB50"/>
    <mergeCell ref="BC50:BT50"/>
    <mergeCell ref="A51:AJ51"/>
    <mergeCell ref="AK51:AP51"/>
    <mergeCell ref="AQ51:BB51"/>
    <mergeCell ref="BC51:BT51"/>
    <mergeCell ref="DX50:EJ50"/>
    <mergeCell ref="EK50:EW50"/>
    <mergeCell ref="DX51:EJ51"/>
    <mergeCell ref="EK51:EW51"/>
    <mergeCell ref="EX51:FJ51"/>
    <mergeCell ref="BU51:CG51"/>
    <mergeCell ref="CH51:CW51"/>
    <mergeCell ref="CX51:DJ51"/>
    <mergeCell ref="DK51:DW51"/>
    <mergeCell ref="EX52:FJ52"/>
    <mergeCell ref="BU52:CG52"/>
    <mergeCell ref="CH52:CW52"/>
    <mergeCell ref="CX52:DJ52"/>
    <mergeCell ref="DK52:DW52"/>
    <mergeCell ref="A52:AJ52"/>
    <mergeCell ref="AK52:AP52"/>
    <mergeCell ref="AQ52:BB52"/>
    <mergeCell ref="BC52:BT52"/>
    <mergeCell ref="A53:AJ53"/>
    <mergeCell ref="AK53:AP53"/>
    <mergeCell ref="AQ53:BB53"/>
    <mergeCell ref="BC53:BT53"/>
    <mergeCell ref="DX52:EJ52"/>
    <mergeCell ref="EK52:EW52"/>
    <mergeCell ref="DX53:EJ53"/>
    <mergeCell ref="EK53:EW53"/>
    <mergeCell ref="EX53:FJ53"/>
    <mergeCell ref="BU53:CG53"/>
    <mergeCell ref="CH53:CW53"/>
    <mergeCell ref="CX53:DJ53"/>
    <mergeCell ref="DK53:DW53"/>
    <mergeCell ref="EX54:FJ54"/>
    <mergeCell ref="BU54:CG54"/>
    <mergeCell ref="CH54:CW54"/>
    <mergeCell ref="CX54:DJ54"/>
    <mergeCell ref="DK54:DW54"/>
    <mergeCell ref="A54:AJ54"/>
    <mergeCell ref="AK54:AP54"/>
    <mergeCell ref="AQ54:BB54"/>
    <mergeCell ref="BC54:BT54"/>
    <mergeCell ref="A55:AJ55"/>
    <mergeCell ref="AK55:AP55"/>
    <mergeCell ref="AQ55:BB55"/>
    <mergeCell ref="BC55:BT55"/>
    <mergeCell ref="DX54:EJ54"/>
    <mergeCell ref="EK54:EW54"/>
    <mergeCell ref="DX55:EJ55"/>
    <mergeCell ref="EK55:EW55"/>
    <mergeCell ref="EX55:FJ55"/>
    <mergeCell ref="BU55:CG55"/>
    <mergeCell ref="CH55:CW55"/>
    <mergeCell ref="CX55:DJ55"/>
    <mergeCell ref="DK55:DW55"/>
    <mergeCell ref="EX56:FJ56"/>
    <mergeCell ref="BU56:CG56"/>
    <mergeCell ref="CH56:CW56"/>
    <mergeCell ref="CX56:DJ56"/>
    <mergeCell ref="DK56:DW56"/>
    <mergeCell ref="A56:AJ56"/>
    <mergeCell ref="AK56:AP56"/>
    <mergeCell ref="AQ56:BB56"/>
    <mergeCell ref="BC56:BT56"/>
    <mergeCell ref="A57:AJ57"/>
    <mergeCell ref="AK57:AP57"/>
    <mergeCell ref="AQ57:BB57"/>
    <mergeCell ref="BC57:BT57"/>
    <mergeCell ref="DX56:EJ56"/>
    <mergeCell ref="EK56:EW56"/>
    <mergeCell ref="DX57:EJ57"/>
    <mergeCell ref="EK57:EW57"/>
    <mergeCell ref="EX57:FJ57"/>
    <mergeCell ref="BU57:CG57"/>
    <mergeCell ref="CH57:CW57"/>
    <mergeCell ref="CX57:DJ57"/>
    <mergeCell ref="DK57:DW57"/>
    <mergeCell ref="EX58:FJ58"/>
    <mergeCell ref="BU58:CG58"/>
    <mergeCell ref="CH58:CW58"/>
    <mergeCell ref="CX58:DJ58"/>
    <mergeCell ref="DK58:DW58"/>
    <mergeCell ref="A58:AJ58"/>
    <mergeCell ref="AK58:AP58"/>
    <mergeCell ref="AQ58:BB58"/>
    <mergeCell ref="BC58:BT58"/>
    <mergeCell ref="A59:AJ59"/>
    <mergeCell ref="AK59:AP59"/>
    <mergeCell ref="AQ59:BB59"/>
    <mergeCell ref="BC59:BT59"/>
    <mergeCell ref="DX58:EJ58"/>
    <mergeCell ref="EK58:EW58"/>
    <mergeCell ref="DX59:EJ59"/>
    <mergeCell ref="EK59:EW59"/>
    <mergeCell ref="EX59:FJ59"/>
    <mergeCell ref="BU59:CG59"/>
    <mergeCell ref="CH59:CW59"/>
    <mergeCell ref="CX59:DJ59"/>
    <mergeCell ref="DK59:DW59"/>
    <mergeCell ref="EX60:FJ60"/>
    <mergeCell ref="BU60:CG60"/>
    <mergeCell ref="CH60:CW60"/>
    <mergeCell ref="CX60:DJ60"/>
    <mergeCell ref="DK60:DW60"/>
    <mergeCell ref="A60:AJ60"/>
    <mergeCell ref="AK60:AP60"/>
    <mergeCell ref="AQ60:BB60"/>
    <mergeCell ref="BC60:BT60"/>
    <mergeCell ref="A61:AJ61"/>
    <mergeCell ref="AK61:AP61"/>
    <mergeCell ref="AQ61:BB61"/>
    <mergeCell ref="BC61:BT61"/>
    <mergeCell ref="DX60:EJ60"/>
    <mergeCell ref="EK60:EW60"/>
    <mergeCell ref="DX61:EJ61"/>
    <mergeCell ref="EK61:EW61"/>
    <mergeCell ref="EX61:FJ61"/>
    <mergeCell ref="BU61:CG61"/>
    <mergeCell ref="CH61:CW61"/>
    <mergeCell ref="CX61:DJ61"/>
    <mergeCell ref="DK61:DW61"/>
    <mergeCell ref="EX62:FJ62"/>
    <mergeCell ref="BU62:CG62"/>
    <mergeCell ref="CH62:CW62"/>
    <mergeCell ref="CX62:DJ62"/>
    <mergeCell ref="DK62:DW62"/>
    <mergeCell ref="A62:AJ62"/>
    <mergeCell ref="AK62:AP62"/>
    <mergeCell ref="AQ62:BB62"/>
    <mergeCell ref="BC62:BT62"/>
    <mergeCell ref="A63:AJ63"/>
    <mergeCell ref="AK63:AP63"/>
    <mergeCell ref="AQ63:BB63"/>
    <mergeCell ref="BC63:BT63"/>
    <mergeCell ref="DX62:EJ62"/>
    <mergeCell ref="EK62:EW62"/>
    <mergeCell ref="DX63:EJ63"/>
    <mergeCell ref="EK63:EW63"/>
    <mergeCell ref="EX63:FJ63"/>
    <mergeCell ref="BU63:CG63"/>
    <mergeCell ref="CH63:CW63"/>
    <mergeCell ref="CX63:DJ63"/>
    <mergeCell ref="DK63:DW63"/>
    <mergeCell ref="EX64:FJ64"/>
    <mergeCell ref="BU64:CG64"/>
    <mergeCell ref="CH64:CW64"/>
    <mergeCell ref="CX64:DJ64"/>
    <mergeCell ref="DK64:DW64"/>
    <mergeCell ref="A64:AJ64"/>
    <mergeCell ref="AK64:AP64"/>
    <mergeCell ref="AQ64:BB64"/>
    <mergeCell ref="BC64:BT64"/>
    <mergeCell ref="A65:AJ65"/>
    <mergeCell ref="AK65:AP65"/>
    <mergeCell ref="AQ65:BB65"/>
    <mergeCell ref="BC65:BT65"/>
    <mergeCell ref="DX64:EJ64"/>
    <mergeCell ref="EK64:EW64"/>
    <mergeCell ref="DX65:EJ65"/>
    <mergeCell ref="EK65:EW65"/>
    <mergeCell ref="EX65:FJ65"/>
    <mergeCell ref="BU65:CG65"/>
    <mergeCell ref="CH65:CW65"/>
    <mergeCell ref="CX65:DJ65"/>
    <mergeCell ref="DK65:DW65"/>
    <mergeCell ref="EX66:FJ66"/>
    <mergeCell ref="BU66:CG66"/>
    <mergeCell ref="CH66:CW66"/>
    <mergeCell ref="CX66:DJ66"/>
    <mergeCell ref="DK66:DW66"/>
    <mergeCell ref="A66:AJ66"/>
    <mergeCell ref="AK66:AP66"/>
    <mergeCell ref="AQ66:BB66"/>
    <mergeCell ref="BC66:BT66"/>
    <mergeCell ref="A67:AJ67"/>
    <mergeCell ref="AK67:AP67"/>
    <mergeCell ref="AQ67:BB67"/>
    <mergeCell ref="BC67:BT67"/>
    <mergeCell ref="DX66:EJ66"/>
    <mergeCell ref="EK66:EW66"/>
    <mergeCell ref="DX67:EJ67"/>
    <mergeCell ref="EK67:EW67"/>
    <mergeCell ref="EX67:FJ67"/>
    <mergeCell ref="BU67:CG67"/>
    <mergeCell ref="CH67:CW67"/>
    <mergeCell ref="CX67:DJ67"/>
    <mergeCell ref="DK67:DW67"/>
    <mergeCell ref="EX68:FJ68"/>
    <mergeCell ref="BU68:CG68"/>
    <mergeCell ref="CH68:CW68"/>
    <mergeCell ref="CX68:DJ68"/>
    <mergeCell ref="DK68:DW68"/>
    <mergeCell ref="A68:AJ68"/>
    <mergeCell ref="AK68:AP68"/>
    <mergeCell ref="AQ68:BB68"/>
    <mergeCell ref="BC68:BT68"/>
    <mergeCell ref="A69:AJ69"/>
    <mergeCell ref="AK69:AP69"/>
    <mergeCell ref="AQ69:BB69"/>
    <mergeCell ref="BC69:BT69"/>
    <mergeCell ref="DX68:EJ68"/>
    <mergeCell ref="EK68:EW68"/>
    <mergeCell ref="DX69:EJ69"/>
    <mergeCell ref="EK69:EW69"/>
    <mergeCell ref="EX69:FJ69"/>
    <mergeCell ref="BU69:CG69"/>
    <mergeCell ref="CH69:CW69"/>
    <mergeCell ref="CX69:DJ69"/>
    <mergeCell ref="DK69:DW69"/>
    <mergeCell ref="EX70:FJ70"/>
    <mergeCell ref="BU70:CG70"/>
    <mergeCell ref="CH70:CW70"/>
    <mergeCell ref="CX70:DJ70"/>
    <mergeCell ref="DK70:DW70"/>
    <mergeCell ref="A70:AJ70"/>
    <mergeCell ref="AK70:AP70"/>
    <mergeCell ref="AQ70:BB70"/>
    <mergeCell ref="BC70:BT70"/>
    <mergeCell ref="A71:AJ71"/>
    <mergeCell ref="AK71:AP71"/>
    <mergeCell ref="AQ71:BB71"/>
    <mergeCell ref="BC71:BT71"/>
    <mergeCell ref="DX70:EJ70"/>
    <mergeCell ref="EK70:EW70"/>
    <mergeCell ref="DX71:EJ71"/>
    <mergeCell ref="EK71:EW71"/>
    <mergeCell ref="EX71:FJ71"/>
    <mergeCell ref="BU71:CG71"/>
    <mergeCell ref="CH71:CW71"/>
    <mergeCell ref="CX71:DJ71"/>
    <mergeCell ref="DK71:DW71"/>
    <mergeCell ref="EX72:FJ72"/>
    <mergeCell ref="BU72:CG72"/>
    <mergeCell ref="CH72:CW72"/>
    <mergeCell ref="CX72:DJ72"/>
    <mergeCell ref="DK72:DW72"/>
    <mergeCell ref="A72:AJ72"/>
    <mergeCell ref="AK72:AP72"/>
    <mergeCell ref="AQ72:BB72"/>
    <mergeCell ref="BC72:BT72"/>
    <mergeCell ref="A73:AJ73"/>
    <mergeCell ref="AK73:AP73"/>
    <mergeCell ref="AQ73:BB73"/>
    <mergeCell ref="BC73:BT73"/>
    <mergeCell ref="DX72:EJ72"/>
    <mergeCell ref="EK72:EW72"/>
    <mergeCell ref="DX73:EJ73"/>
    <mergeCell ref="EK73:EW73"/>
    <mergeCell ref="EX73:FJ73"/>
    <mergeCell ref="BU73:CG73"/>
    <mergeCell ref="CH73:CW73"/>
    <mergeCell ref="CX73:DJ73"/>
    <mergeCell ref="DK73:DW73"/>
    <mergeCell ref="EX74:FJ74"/>
    <mergeCell ref="BU74:CG74"/>
    <mergeCell ref="CH74:CW74"/>
    <mergeCell ref="CX74:DJ74"/>
    <mergeCell ref="DK74:DW74"/>
    <mergeCell ref="A74:AJ74"/>
    <mergeCell ref="AK74:AP74"/>
    <mergeCell ref="AQ74:BB74"/>
    <mergeCell ref="BC74:BT74"/>
    <mergeCell ref="A75:AJ75"/>
    <mergeCell ref="AK75:AP75"/>
    <mergeCell ref="AQ75:BB75"/>
    <mergeCell ref="BC75:BT75"/>
    <mergeCell ref="DX74:EJ74"/>
    <mergeCell ref="EK74:EW74"/>
    <mergeCell ref="DX75:EJ75"/>
    <mergeCell ref="EK75:EW75"/>
    <mergeCell ref="EX75:FJ75"/>
    <mergeCell ref="BU75:CG75"/>
    <mergeCell ref="CH75:CW75"/>
    <mergeCell ref="CX75:DJ75"/>
    <mergeCell ref="DK75:DW75"/>
    <mergeCell ref="EX76:FJ76"/>
    <mergeCell ref="BU76:CG76"/>
    <mergeCell ref="CH76:CW76"/>
    <mergeCell ref="CX76:DJ76"/>
    <mergeCell ref="DK76:DW76"/>
    <mergeCell ref="A76:AJ76"/>
    <mergeCell ref="AK76:AP76"/>
    <mergeCell ref="AQ76:BB76"/>
    <mergeCell ref="BC76:BT76"/>
    <mergeCell ref="A77:AJ77"/>
    <mergeCell ref="AK77:AP77"/>
    <mergeCell ref="AQ77:BB77"/>
    <mergeCell ref="BC77:BT77"/>
    <mergeCell ref="DX76:EJ76"/>
    <mergeCell ref="EK76:EW76"/>
    <mergeCell ref="DX77:EJ77"/>
    <mergeCell ref="EK77:EW77"/>
    <mergeCell ref="EX77:FJ77"/>
    <mergeCell ref="BU77:CG77"/>
    <mergeCell ref="CH77:CW77"/>
    <mergeCell ref="CX77:DJ77"/>
    <mergeCell ref="DK77:DW77"/>
    <mergeCell ref="EX78:FJ78"/>
    <mergeCell ref="BU78:CG78"/>
    <mergeCell ref="CH78:CW78"/>
    <mergeCell ref="CX78:DJ78"/>
    <mergeCell ref="DK78:DW78"/>
    <mergeCell ref="A78:AJ78"/>
    <mergeCell ref="AK78:AP78"/>
    <mergeCell ref="AQ78:BB78"/>
    <mergeCell ref="BC78:BT78"/>
    <mergeCell ref="A79:AJ79"/>
    <mergeCell ref="AK79:AP79"/>
    <mergeCell ref="AQ79:BB79"/>
    <mergeCell ref="BC79:BT79"/>
    <mergeCell ref="DX78:EJ78"/>
    <mergeCell ref="EK78:EW78"/>
    <mergeCell ref="DX79:EJ79"/>
    <mergeCell ref="EK79:EW79"/>
    <mergeCell ref="EX79:FJ79"/>
    <mergeCell ref="BU79:CG79"/>
    <mergeCell ref="CH79:CW79"/>
    <mergeCell ref="CX79:DJ79"/>
    <mergeCell ref="DK79:DW79"/>
    <mergeCell ref="EX80:FJ80"/>
    <mergeCell ref="BU80:CG80"/>
    <mergeCell ref="CH80:CW80"/>
    <mergeCell ref="CX80:DJ80"/>
    <mergeCell ref="DK80:DW80"/>
    <mergeCell ref="A80:AJ80"/>
    <mergeCell ref="AK80:AP80"/>
    <mergeCell ref="AQ80:BB80"/>
    <mergeCell ref="BC80:BT80"/>
    <mergeCell ref="A81:AJ81"/>
    <mergeCell ref="AK81:AP81"/>
    <mergeCell ref="AQ81:BB81"/>
    <mergeCell ref="BC81:BT81"/>
    <mergeCell ref="DX80:EJ80"/>
    <mergeCell ref="EK80:EW80"/>
    <mergeCell ref="DX81:EJ81"/>
    <mergeCell ref="EK81:EW81"/>
    <mergeCell ref="EX81:FJ81"/>
    <mergeCell ref="BU81:CG81"/>
    <mergeCell ref="CH81:CW81"/>
    <mergeCell ref="CX81:DJ81"/>
    <mergeCell ref="DK81:DW81"/>
    <mergeCell ref="EX82:FJ82"/>
    <mergeCell ref="BU82:CG82"/>
    <mergeCell ref="CH82:CW82"/>
    <mergeCell ref="CX82:DJ82"/>
    <mergeCell ref="DK82:DW82"/>
    <mergeCell ref="A82:AJ82"/>
    <mergeCell ref="AK82:AP82"/>
    <mergeCell ref="AQ82:BB82"/>
    <mergeCell ref="BC82:BT82"/>
    <mergeCell ref="A83:AJ83"/>
    <mergeCell ref="AK83:AP83"/>
    <mergeCell ref="AQ83:BB83"/>
    <mergeCell ref="BC83:BT83"/>
    <mergeCell ref="DX82:EJ82"/>
    <mergeCell ref="EK82:EW82"/>
    <mergeCell ref="DX83:EJ83"/>
    <mergeCell ref="EK83:EW83"/>
    <mergeCell ref="EX83:FJ83"/>
    <mergeCell ref="BU83:CG83"/>
    <mergeCell ref="CH83:CW83"/>
    <mergeCell ref="CX83:DJ83"/>
    <mergeCell ref="DK83:DW83"/>
    <mergeCell ref="EX84:FJ84"/>
    <mergeCell ref="BU84:CG84"/>
    <mergeCell ref="CH84:CW84"/>
    <mergeCell ref="CX84:DJ84"/>
    <mergeCell ref="DK84:DW84"/>
    <mergeCell ref="A84:AJ84"/>
    <mergeCell ref="AK84:AP84"/>
    <mergeCell ref="AQ84:BB84"/>
    <mergeCell ref="BC84:BT84"/>
    <mergeCell ref="A85:AJ85"/>
    <mergeCell ref="AK85:AP85"/>
    <mergeCell ref="AQ85:BB85"/>
    <mergeCell ref="BC85:BT85"/>
    <mergeCell ref="DX84:EJ84"/>
    <mergeCell ref="EK84:EW84"/>
    <mergeCell ref="DX85:EJ85"/>
    <mergeCell ref="EK85:EW85"/>
    <mergeCell ref="EX85:FJ85"/>
    <mergeCell ref="BU85:CG85"/>
    <mergeCell ref="CH85:CW85"/>
    <mergeCell ref="CX85:DJ85"/>
    <mergeCell ref="DK85:DW85"/>
    <mergeCell ref="EX86:FJ86"/>
    <mergeCell ref="BU86:CG86"/>
    <mergeCell ref="CH86:CW86"/>
    <mergeCell ref="CX86:DJ86"/>
    <mergeCell ref="DK86:DW86"/>
    <mergeCell ref="A86:AJ86"/>
    <mergeCell ref="AK86:AP86"/>
    <mergeCell ref="AQ86:BB86"/>
    <mergeCell ref="BC86:BT86"/>
    <mergeCell ref="A87:AJ87"/>
    <mergeCell ref="AK87:AP87"/>
    <mergeCell ref="AQ87:BB87"/>
    <mergeCell ref="BC87:BT87"/>
    <mergeCell ref="DX86:EJ86"/>
    <mergeCell ref="EK86:EW86"/>
    <mergeCell ref="DX87:EJ87"/>
    <mergeCell ref="EK87:EW87"/>
    <mergeCell ref="EX87:FJ87"/>
    <mergeCell ref="BU87:CG87"/>
    <mergeCell ref="CH87:CW87"/>
    <mergeCell ref="CX87:DJ87"/>
    <mergeCell ref="DK87:DW87"/>
    <mergeCell ref="EX88:FJ88"/>
    <mergeCell ref="BU88:CG88"/>
    <mergeCell ref="CH88:CW88"/>
    <mergeCell ref="CX88:DJ88"/>
    <mergeCell ref="DK88:DW88"/>
    <mergeCell ref="A88:AJ88"/>
    <mergeCell ref="AK88:AP88"/>
    <mergeCell ref="AQ88:BB88"/>
    <mergeCell ref="BC88:BT88"/>
    <mergeCell ref="A89:AJ89"/>
    <mergeCell ref="AK89:AP89"/>
    <mergeCell ref="AQ89:BB89"/>
    <mergeCell ref="BC89:BT89"/>
    <mergeCell ref="DX88:EJ88"/>
    <mergeCell ref="EK88:EW88"/>
    <mergeCell ref="DX89:EJ89"/>
    <mergeCell ref="EK89:EW89"/>
    <mergeCell ref="EX89:FJ89"/>
    <mergeCell ref="BU89:CG89"/>
    <mergeCell ref="CH89:CW89"/>
    <mergeCell ref="CX89:DJ89"/>
    <mergeCell ref="DK89:DW89"/>
    <mergeCell ref="EX90:FJ90"/>
    <mergeCell ref="BU90:CG90"/>
    <mergeCell ref="CH90:CW90"/>
    <mergeCell ref="CX90:DJ90"/>
    <mergeCell ref="DK90:DW90"/>
    <mergeCell ref="A90:AJ90"/>
    <mergeCell ref="AK90:AP90"/>
    <mergeCell ref="AQ90:BB90"/>
    <mergeCell ref="BC90:BT90"/>
    <mergeCell ref="A91:AJ91"/>
    <mergeCell ref="AK91:AP91"/>
    <mergeCell ref="AQ91:BB91"/>
    <mergeCell ref="BC91:BT91"/>
    <mergeCell ref="DX90:EJ90"/>
    <mergeCell ref="EK90:EW90"/>
    <mergeCell ref="DX91:EJ91"/>
    <mergeCell ref="EK91:EW91"/>
    <mergeCell ref="EX91:FJ91"/>
    <mergeCell ref="BU91:CG91"/>
    <mergeCell ref="CH91:CW91"/>
    <mergeCell ref="CX91:DJ91"/>
    <mergeCell ref="DK91:DW91"/>
    <mergeCell ref="EX92:FJ92"/>
    <mergeCell ref="BU92:CG92"/>
    <mergeCell ref="CH92:CW92"/>
    <mergeCell ref="CX92:DJ92"/>
    <mergeCell ref="DK92:DW92"/>
    <mergeCell ref="A92:AJ92"/>
    <mergeCell ref="AK92:AP92"/>
    <mergeCell ref="AQ92:BB92"/>
    <mergeCell ref="BC92:BT92"/>
    <mergeCell ref="A93:AJ93"/>
    <mergeCell ref="AK93:AP93"/>
    <mergeCell ref="AQ93:BB93"/>
    <mergeCell ref="BC93:BT93"/>
    <mergeCell ref="DX92:EJ92"/>
    <mergeCell ref="EK92:EW92"/>
    <mergeCell ref="DX93:EJ93"/>
    <mergeCell ref="EK93:EW93"/>
    <mergeCell ref="EX93:FJ93"/>
    <mergeCell ref="BU93:CG93"/>
    <mergeCell ref="CH93:CW93"/>
    <mergeCell ref="CX93:DJ93"/>
    <mergeCell ref="DK93:DW93"/>
    <mergeCell ref="EX94:FJ94"/>
    <mergeCell ref="BU94:CG94"/>
    <mergeCell ref="CH94:CW94"/>
    <mergeCell ref="CX94:DJ94"/>
    <mergeCell ref="DK94:DW94"/>
    <mergeCell ref="A94:AJ94"/>
    <mergeCell ref="AK94:AP94"/>
    <mergeCell ref="AQ94:BB94"/>
    <mergeCell ref="BC94:BT94"/>
    <mergeCell ref="A95:AJ95"/>
    <mergeCell ref="AK95:AP95"/>
    <mergeCell ref="AQ95:BB95"/>
    <mergeCell ref="BC95:BT95"/>
    <mergeCell ref="DX94:EJ94"/>
    <mergeCell ref="EK94:EW94"/>
    <mergeCell ref="AP98:AU99"/>
    <mergeCell ref="AV98:BK99"/>
    <mergeCell ref="BL98:CE99"/>
    <mergeCell ref="EK95:EW95"/>
    <mergeCell ref="EX95:FJ95"/>
    <mergeCell ref="BU95:CG95"/>
    <mergeCell ref="CH95:CW95"/>
    <mergeCell ref="CX95:DJ95"/>
    <mergeCell ref="DX95:EJ95"/>
    <mergeCell ref="DK95:DW95"/>
    <mergeCell ref="DN100:ED100"/>
    <mergeCell ref="EE100:ES100"/>
    <mergeCell ref="A97:FJ97"/>
    <mergeCell ref="CF98:ES98"/>
    <mergeCell ref="ET98:FJ99"/>
    <mergeCell ref="CF99:CV99"/>
    <mergeCell ref="CW99:DM99"/>
    <mergeCell ref="DN99:ED99"/>
    <mergeCell ref="EE99:ES99"/>
    <mergeCell ref="A98:AO99"/>
    <mergeCell ref="CW101:DM101"/>
    <mergeCell ref="DN101:ED101"/>
    <mergeCell ref="EE101:ES101"/>
    <mergeCell ref="ET101:FJ101"/>
    <mergeCell ref="A100:AO100"/>
    <mergeCell ref="AP100:AU100"/>
    <mergeCell ref="AV100:BK100"/>
    <mergeCell ref="BL100:CE100"/>
    <mergeCell ref="CF100:CV100"/>
    <mergeCell ref="CW100:DM100"/>
    <mergeCell ref="A102:AO102"/>
    <mergeCell ref="AP102:AU102"/>
    <mergeCell ref="AV102:BK102"/>
    <mergeCell ref="BL102:CE102"/>
    <mergeCell ref="ET100:FJ100"/>
    <mergeCell ref="A101:AO101"/>
    <mergeCell ref="AP101:AU101"/>
    <mergeCell ref="AV101:BK101"/>
    <mergeCell ref="BL101:CE101"/>
    <mergeCell ref="CF101:CV101"/>
    <mergeCell ref="ET102:FJ102"/>
    <mergeCell ref="ET103:FJ103"/>
    <mergeCell ref="CF103:CV103"/>
    <mergeCell ref="CW103:DM103"/>
    <mergeCell ref="DN103:ED103"/>
    <mergeCell ref="EE103:ES103"/>
    <mergeCell ref="CF102:CV102"/>
    <mergeCell ref="CW102:DM102"/>
    <mergeCell ref="DN102:ED102"/>
    <mergeCell ref="EE102:ES102"/>
    <mergeCell ref="A104:AO104"/>
    <mergeCell ref="AP104:AU104"/>
    <mergeCell ref="AV104:BK104"/>
    <mergeCell ref="BL104:CE104"/>
    <mergeCell ref="A103:AO103"/>
    <mergeCell ref="AP103:AU103"/>
    <mergeCell ref="AV103:BK103"/>
    <mergeCell ref="BL103:CE103"/>
    <mergeCell ref="ET104:FJ104"/>
    <mergeCell ref="ET105:FJ105"/>
    <mergeCell ref="CF105:CV105"/>
    <mergeCell ref="CW105:DM105"/>
    <mergeCell ref="DN105:ED105"/>
    <mergeCell ref="EE105:ES105"/>
    <mergeCell ref="CF104:CV104"/>
    <mergeCell ref="CW104:DM104"/>
    <mergeCell ref="DN104:ED104"/>
    <mergeCell ref="EE104:ES104"/>
    <mergeCell ref="A106:AO106"/>
    <mergeCell ref="AP106:AU106"/>
    <mergeCell ref="AV106:BK106"/>
    <mergeCell ref="BL106:CE106"/>
    <mergeCell ref="A105:AO105"/>
    <mergeCell ref="AP105:AU105"/>
    <mergeCell ref="AV105:BK105"/>
    <mergeCell ref="BL105:CE105"/>
    <mergeCell ref="DN107:ED107"/>
    <mergeCell ref="EE107:ES107"/>
    <mergeCell ref="ET107:FJ107"/>
    <mergeCell ref="CF106:CV106"/>
    <mergeCell ref="CW106:DM106"/>
    <mergeCell ref="DN106:ED106"/>
    <mergeCell ref="EE106:ES106"/>
    <mergeCell ref="CW108:DM108"/>
    <mergeCell ref="DN108:ED108"/>
    <mergeCell ref="EE108:ES108"/>
    <mergeCell ref="ET106:FJ106"/>
    <mergeCell ref="A107:AO107"/>
    <mergeCell ref="AP107:AU107"/>
    <mergeCell ref="AV107:BK107"/>
    <mergeCell ref="BL107:CE107"/>
    <mergeCell ref="CF107:CV107"/>
    <mergeCell ref="CW107:DM107"/>
    <mergeCell ref="A109:AO109"/>
    <mergeCell ref="AP109:AU109"/>
    <mergeCell ref="AV109:BK109"/>
    <mergeCell ref="BL109:CE109"/>
    <mergeCell ref="ET108:FJ108"/>
    <mergeCell ref="A108:AO108"/>
    <mergeCell ref="AP108:AU108"/>
    <mergeCell ref="AV108:BK108"/>
    <mergeCell ref="BL108:CE108"/>
    <mergeCell ref="CF108:CV108"/>
    <mergeCell ref="ET109:FJ109"/>
    <mergeCell ref="CF110:CV110"/>
    <mergeCell ref="CW110:DM110"/>
    <mergeCell ref="DN110:ED110"/>
    <mergeCell ref="EE110:ES110"/>
    <mergeCell ref="ET110:FJ110"/>
    <mergeCell ref="CF109:CV109"/>
    <mergeCell ref="CW109:DM109"/>
    <mergeCell ref="DN109:ED109"/>
    <mergeCell ref="EE109:ES109"/>
    <mergeCell ref="A111:AO111"/>
    <mergeCell ref="AP111:AU111"/>
    <mergeCell ref="AV111:BK111"/>
    <mergeCell ref="BL111:CE111"/>
    <mergeCell ref="A110:AO110"/>
    <mergeCell ref="AP110:AU110"/>
    <mergeCell ref="AV110:BK110"/>
    <mergeCell ref="BL110:CE110"/>
    <mergeCell ref="ET111:FJ111"/>
    <mergeCell ref="CF112:CV112"/>
    <mergeCell ref="CW112:DM112"/>
    <mergeCell ref="DN112:ED112"/>
    <mergeCell ref="EE112:ES112"/>
    <mergeCell ref="ET112:FJ112"/>
    <mergeCell ref="CF111:CV111"/>
    <mergeCell ref="CW111:DM111"/>
    <mergeCell ref="DN111:ED111"/>
    <mergeCell ref="EE111:ES111"/>
    <mergeCell ref="A113:AO113"/>
    <mergeCell ref="AP113:AU113"/>
    <mergeCell ref="AV113:BK113"/>
    <mergeCell ref="BL113:CE113"/>
    <mergeCell ref="A112:AO112"/>
    <mergeCell ref="AP112:AU112"/>
    <mergeCell ref="AV112:BK112"/>
    <mergeCell ref="BL112:CE112"/>
    <mergeCell ref="CF114:CV114"/>
    <mergeCell ref="CW114:DM114"/>
    <mergeCell ref="DN114:ED114"/>
    <mergeCell ref="EE114:ES114"/>
    <mergeCell ref="CF113:CV113"/>
    <mergeCell ref="CW113:DM113"/>
    <mergeCell ref="DN113:ED113"/>
    <mergeCell ref="EE113:ES113"/>
    <mergeCell ref="CW115:DM115"/>
    <mergeCell ref="DN115:ED115"/>
    <mergeCell ref="EE115:ES115"/>
    <mergeCell ref="ET115:FJ115"/>
    <mergeCell ref="ET113:FJ113"/>
    <mergeCell ref="A114:AO114"/>
    <mergeCell ref="AP114:AU114"/>
    <mergeCell ref="AV114:BK114"/>
    <mergeCell ref="BL114:CE114"/>
    <mergeCell ref="ET114:FJ114"/>
    <mergeCell ref="CF115:CV115"/>
    <mergeCell ref="N118:AE118"/>
    <mergeCell ref="AH118:BH118"/>
    <mergeCell ref="N119:AE119"/>
    <mergeCell ref="AH119:BH119"/>
    <mergeCell ref="A115:AO115"/>
    <mergeCell ref="AP115:AU115"/>
    <mergeCell ref="AV115:BK115"/>
    <mergeCell ref="BL115:CE115"/>
    <mergeCell ref="DS119:ES119"/>
    <mergeCell ref="R121:AE121"/>
    <mergeCell ref="AH121:BH121"/>
    <mergeCell ref="R120:AE120"/>
    <mergeCell ref="AH120:BH120"/>
    <mergeCell ref="DC120:DP120"/>
    <mergeCell ref="DS120:ES120"/>
    <mergeCell ref="AD123:AE123"/>
    <mergeCell ref="A123:B123"/>
    <mergeCell ref="C123:E123"/>
    <mergeCell ref="I123:X123"/>
    <mergeCell ref="Y123:AC123"/>
    <mergeCell ref="DC119:DP119"/>
  </mergeCells>
  <printOptions/>
  <pageMargins left="0.5905511811023623" right="0.3937007874015748" top="0.63" bottom="0.1968503937007874" header="0.32" footer="0.38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rep:2.55.0.49</dc:description>
  <cp:lastModifiedBy>inf</cp:lastModifiedBy>
  <dcterms:created xsi:type="dcterms:W3CDTF">2023-01-23T08:53:07Z</dcterms:created>
  <dcterms:modified xsi:type="dcterms:W3CDTF">2023-01-23T11:33:16Z</dcterms:modified>
  <cp:category/>
  <cp:version/>
  <cp:contentType/>
  <cp:contentStatus/>
</cp:coreProperties>
</file>